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Questa_cartella_di_lavoro"/>
  <mc:AlternateContent xmlns:mc="http://schemas.openxmlformats.org/markup-compatibility/2006">
    <mc:Choice Requires="x15">
      <x15ac:absPath xmlns:x15ac="http://schemas.microsoft.com/office/spreadsheetml/2010/11/ac" url="S:\SIM\FILE OPERATIVI\CONSULENZA\PREVIDENZA\Fondo Pensione FONTE\Selezione gestori\2019\Questionari\190620 - Questionari per la compilazione\"/>
    </mc:Choice>
  </mc:AlternateContent>
  <bookViews>
    <workbookView xWindow="0" yWindow="420" windowWidth="15360" windowHeight="4848" tabRatio="802"/>
  </bookViews>
  <sheets>
    <sheet name="Istruzioni" sheetId="6" r:id="rId1"/>
    <sheet name="Questionario" sheetId="2" r:id="rId2"/>
    <sheet name="Tabelle" sheetId="3" r:id="rId3"/>
    <sheet name="TrackRecord" sheetId="7" r:id="rId4"/>
  </sheets>
  <externalReferences>
    <externalReference r:id="rId5"/>
  </externalReferences>
  <definedNames>
    <definedName name="NOME">[1]Indice!$E$9</definedName>
    <definedName name="_xlnm.Print_Titles" localSheetId="1">Questionario!$1:$5</definedName>
    <definedName name="_xlnm.Print_Titles" localSheetId="2">Tabelle!$1:$2</definedName>
    <definedName name="_xlnm.Print_Titles" localSheetId="3">TrackRecord!$1:$2</definedName>
    <definedName name="Z_1CC90BFD_C4CD_4CCA_995A_9F0ACC152DA3_.wvu.PrintArea" localSheetId="1" hidden="1">Questionario!$B$5:$E$29</definedName>
    <definedName name="Z_1CC90BFD_C4CD_4CCA_995A_9F0ACC152DA3_.wvu.PrintArea" localSheetId="2" hidden="1">Tabelle!$A$4:$H$142</definedName>
    <definedName name="Z_1CC90BFD_C4CD_4CCA_995A_9F0ACC152DA3_.wvu.PrintArea" localSheetId="3" hidden="1">TrackRecord!#REF!</definedName>
  </definedNames>
  <calcPr calcId="162913"/>
  <customWorkbookViews>
    <customWorkbookView name="andrea nanni - Personal View" guid="{1CC90BFD-C4CD-4CCA-995A-9F0ACC152DA3}" mergeInterval="0" personalView="1" maximized="1" xWindow="-9" yWindow="-9" windowWidth="1298" windowHeight="1008" activeSheetId="2"/>
  </customWorkbookViews>
</workbook>
</file>

<file path=xl/calcChain.xml><?xml version="1.0" encoding="utf-8"?>
<calcChain xmlns="http://schemas.openxmlformats.org/spreadsheetml/2006/main">
  <c r="D64" i="3" l="1"/>
  <c r="E3" i="2" l="1"/>
  <c r="F17" i="2" l="1"/>
  <c r="D68" i="3" l="1"/>
  <c r="D41" i="3" l="1"/>
  <c r="C41" i="3"/>
  <c r="D32" i="3"/>
  <c r="D39" i="3" s="1"/>
  <c r="C32" i="3"/>
  <c r="C39" i="3" s="1"/>
  <c r="D27" i="3"/>
  <c r="C27" i="3"/>
  <c r="D18" i="3"/>
  <c r="D25" i="3" s="1"/>
  <c r="C18" i="3"/>
  <c r="C25" i="3" s="1"/>
  <c r="C7" i="2" l="1"/>
  <c r="E7" i="2" s="1"/>
  <c r="C8" i="2" l="1"/>
  <c r="C9" i="2" s="1"/>
  <c r="C10" i="2" s="1"/>
  <c r="C11" i="2" s="1"/>
  <c r="E10" i="2" l="1"/>
  <c r="C12" i="2"/>
  <c r="C13" i="2" l="1"/>
  <c r="F18" i="2" l="1"/>
  <c r="B102" i="3" l="1"/>
  <c r="F125" i="3" l="1"/>
  <c r="E125" i="3"/>
  <c r="C130" i="3" s="1"/>
  <c r="D125" i="3"/>
  <c r="B125" i="3"/>
  <c r="C64" i="3" l="1"/>
  <c r="B12" i="2" l="1"/>
  <c r="C2" i="3" l="1"/>
  <c r="F16" i="2" l="1"/>
  <c r="G2" i="7" l="1"/>
  <c r="F27" i="2"/>
  <c r="F26" i="2"/>
  <c r="F24" i="2"/>
  <c r="F21" i="2"/>
  <c r="F20" i="2"/>
  <c r="F19" i="2"/>
  <c r="F13" i="2"/>
  <c r="F12" i="2"/>
  <c r="F11" i="2"/>
  <c r="F8" i="2"/>
  <c r="C14" i="2" l="1"/>
  <c r="C15" i="2" l="1"/>
  <c r="E14" i="2"/>
  <c r="E15" i="2" l="1"/>
  <c r="C16" i="2"/>
  <c r="C17" i="2" s="1"/>
  <c r="C18" i="2" l="1"/>
  <c r="C19" i="2" s="1"/>
  <c r="C20" i="2" l="1"/>
  <c r="C21" i="2" l="1"/>
  <c r="C23" i="2" s="1"/>
  <c r="C22" i="2" l="1"/>
  <c r="E22" i="2"/>
  <c r="E23" i="2" l="1"/>
  <c r="C24" i="2"/>
  <c r="C25" i="2" l="1"/>
  <c r="E25" i="2" l="1"/>
  <c r="C26" i="2"/>
  <c r="C27" i="2" l="1"/>
  <c r="C28" i="2" l="1"/>
  <c r="E29" i="2" l="1"/>
  <c r="E28" i="2"/>
  <c r="C29" i="2"/>
</calcChain>
</file>

<file path=xl/sharedStrings.xml><?xml version="1.0" encoding="utf-8"?>
<sst xmlns="http://schemas.openxmlformats.org/spreadsheetml/2006/main" count="380" uniqueCount="249">
  <si>
    <t>N.risorse</t>
  </si>
  <si>
    <t>TOTALE</t>
  </si>
  <si>
    <t xml:space="preserve">Ruolo nel mandato </t>
  </si>
  <si>
    <t>Sede di lavoro (città)</t>
  </si>
  <si>
    <t>Altro (specificare)</t>
  </si>
  <si>
    <t>Si prega di considerare con estrema attenzione le istruzioni di seguito riportate in quanto contenenti elementi che possono influenzare l'attribuzione di punteggio utile ai fini della definizione della graduatorie di merito.</t>
  </si>
  <si>
    <t>% obbligazionario societario</t>
  </si>
  <si>
    <t>% altri investimenti</t>
  </si>
  <si>
    <t>Anni nel ruolo</t>
  </si>
  <si>
    <t>Società</t>
  </si>
  <si>
    <t>Dal</t>
  </si>
  <si>
    <t>Al</t>
  </si>
  <si>
    <t>Posizione manageriale</t>
  </si>
  <si>
    <t>% obbligazionario governativo</t>
  </si>
  <si>
    <t>% liquidità e strumenti monetari</t>
  </si>
  <si>
    <t>Tipologia</t>
  </si>
  <si>
    <t>Anno conseguimento</t>
  </si>
  <si>
    <t>Conseguito presso</t>
  </si>
  <si>
    <t>Luogo</t>
  </si>
  <si>
    <t>Quesiti che prevedono la compilazione di campi di testo liberi:</t>
  </si>
  <si>
    <t>• Taluni quesiti prevedono la presentazione di allegati. Tali allegati dovranno necessariamente, nella versione su supporto elettronico, essere inviati su unico file pdf indicando il numero del quesito di riferimento. Il file pdf dovrà essere denominato nella seguente forma : "Nome del candidato_Allegati al questionario".</t>
  </si>
  <si>
    <t>• Eventuali informazioni che si ritenesse necessario fornire in aggiunta a quanto richiesto dovranno essere incluse nel medesimo file pdf suddetto. Al riguardo si prega di utilizzare la massima sinteticità e di contenere a casi specifici, oggettivamente rilevanti e motivabili (es. impossibilità di esporre i dati secondo la metodologia richiesta e relative motivazioni) le informazioni aggiuntive.</t>
  </si>
  <si>
    <t>Quesiti che prevedono la selezione di campi predefiniti:</t>
  </si>
  <si>
    <t>• alcune domande prevedono risposte predefinite all'interno di un elenco a tendina. In tal caso è obbligatorio utilizzare esclusivamente le risposte riportate nell'elenco.</t>
  </si>
  <si>
    <t>Quesiti che prevedono la compilazione di campi numerici:</t>
  </si>
  <si>
    <t>• in via generale le unità di misura sono indicate nei quesiti stessi. Ad esempio, se il quesito richiede un dato espresso in Mln.€ inserire solo un numero nella apposita cella, senza unità di misura. Inoltre, tutti i dati numerici dovranno essere riportati secondo la notazione italiana (utilizzando il punto (".") per separare le migliaia, la virgola (",") per separare i decimali).</t>
  </si>
  <si>
    <t>Per quanto riguarda i dati relativi al patrimonio/numero di portafogli gestiti, essi devono intendersi riferiti al 31 dicembre di ogni anno considerato, salvo diversa indicazione.</t>
  </si>
  <si>
    <t>Ai fini del questionario, fatte salve le istruzioni specifiche contenute nelle singole domande, si considerano “Clienti/Investitori Istituzionali” i seguenti tipi di clienti:</t>
  </si>
  <si>
    <t>2. Clienti/Investitori Istituzionali Esteri: oltre alle tipologie estere corrispondenti a quelle previste per “Clienti/Investitori Istituzionali Italiani” vanno inclusi gli Organismi Sovranazionali; si escludono invece OICR e SICAV.</t>
  </si>
  <si>
    <t>Gli OICR/SICAV non si considerano pertanto facenti parte della clientela istituzionale; la richiesta di informazioni sugli stessi, ove prevista, è effettuata espressamente.</t>
  </si>
  <si>
    <t>Infine, si considerano "clienti captive" ai fini del questionario: gli enti/società facenti parte del medesimo gruppo di appartenenza della società candidata.</t>
  </si>
  <si>
    <t>Controllo di conformità: la mancata rispondenza comporterà l'esclusione del portafoglio</t>
  </si>
  <si>
    <t>In tal caso, per "OICR/SICAV" ai fini del questionario vanno intesi ed esclusivamente indicati quelli rientranti nell'ambito di applicazione della direttiva 2009/65/UE e ss. (cd. "Ucits").</t>
  </si>
  <si>
    <t>Dati di performance</t>
  </si>
  <si>
    <t>serie storica 
(rend. mensile)▼</t>
  </si>
  <si>
    <t>Indicare di seguito i rendimenti su base mensile</t>
  </si>
  <si>
    <t>• la lunghezza dei campi di testo è generalmente limitata ad un numero di caratteri ritenuto congruo. Tali dimensioni sono da intendersi come massime.</t>
  </si>
  <si>
    <t>Per il mandato segregato, indicare:</t>
  </si>
  <si>
    <t>Per l'OICR/SICAV Ucits, indicare:</t>
  </si>
  <si>
    <t>numero titoli</t>
  </si>
  <si>
    <t xml:space="preserve">la tipologia di Cliente (a pena di esclusione) </t>
  </si>
  <si>
    <t>% esposizione valutaria netta non euro (su tot ptf)</t>
  </si>
  <si>
    <t>OICR/SICAV Ucits 1</t>
  </si>
  <si>
    <t>OICR/SICAV Ucits 2</t>
  </si>
  <si>
    <t>OICR/SICAV Ucits 3</t>
  </si>
  <si>
    <t>Sezioni del Questionario</t>
  </si>
  <si>
    <t>Il questionario si compone delle seguenti sezioni:</t>
  </si>
  <si>
    <t>Definizioni e istruzioni per la compilazione</t>
  </si>
  <si>
    <t>Sez.</t>
  </si>
  <si>
    <t>Num.</t>
  </si>
  <si>
    <t>Domanda</t>
  </si>
  <si>
    <t>Risposta</t>
  </si>
  <si>
    <t>Laddove richiesto, i rendimenti nominali dovranno essere calcolati secondo la metodologia GIPS, in Euro, applicando il cambio ufficiale BCE, ed espressi in percentuale, fino alla seconda cifra decimale.</t>
  </si>
  <si>
    <t>caratt. res.</t>
  </si>
  <si>
    <t>Illustrare ULTERIORI ELEMENTI di composizione del portafoglio, ritenuti utili al fine di consentire una verifica rispetto ai criteri di conformità previsti nella sezione 4 (fornire pdf a parte).</t>
  </si>
  <si>
    <t>3. Team di gestione e risk management</t>
  </si>
  <si>
    <t>Esposizione valuta lorda (coperture cambio) non euro (su tot. ptf.)</t>
  </si>
  <si>
    <t>Esposizione valuta netta (coperture cambio) non euro (su tot. ptf.)</t>
  </si>
  <si>
    <t>rendimento annuo (percentuale)</t>
  </si>
  <si>
    <t xml:space="preserve">OICR/SICAV Ucits </t>
  </si>
  <si>
    <t>*Escludere patrimoni gestiti per enti/società del Gruppo di appartenenza</t>
  </si>
  <si>
    <t>Illustrare ULTERIORI ELEMENTI di composizione del portafoglio, ritenuti utili al fine di consentire una verifica rispetto ai criteri di conformità previsti nella sezione 4 (ove ritenuto necessario è possibile fornire pdf a parte).</t>
  </si>
  <si>
    <t>Gli importi dei patrimoni devono essere espressi in milioni di Euro applicando il cambio ufficiale BCE rilevato nell’ultimo giorno lavorativo disponibile di ciascun anno.</t>
  </si>
  <si>
    <t>Adesione</t>
  </si>
  <si>
    <t>United Nations Principles for Responsible Investment</t>
  </si>
  <si>
    <t>United Nations Global Compact</t>
  </si>
  <si>
    <t>United Nations Principles for Sustainable Insurance</t>
  </si>
  <si>
    <t>Forum per la Finanza Sostenibile</t>
  </si>
  <si>
    <t>Indicare per il portafoglio:
-  il benchmark, specificando per ogni singolo indice che lo compone: peso e relativo ticker Bloomberg 
- obiettivi e limiti di rischio previsti (es. limite max di TEV)</t>
  </si>
  <si>
    <t>Bmk 1</t>
  </si>
  <si>
    <t>Bmk 3</t>
  </si>
  <si>
    <t>Bmk 2</t>
  </si>
  <si>
    <t>Team di gestione e risk management</t>
  </si>
  <si>
    <t>Anno di adesione</t>
  </si>
  <si>
    <t>Numero indicativo titoli per la gestione del mandato</t>
  </si>
  <si>
    <t>Portafoglio</t>
  </si>
  <si>
    <t>Benchmark</t>
  </si>
  <si>
    <t>Controllo di conformità: la mancata rispondenza comporterà l'esclusione dell'OICR</t>
  </si>
  <si>
    <t>Benchmark OICR 1</t>
  </si>
  <si>
    <t>Benchmark OICR 2</t>
  </si>
  <si>
    <t>Benchmark OICR 3</t>
  </si>
  <si>
    <t>Rendimento atteso a 5 anni (medio annuo asset class)</t>
  </si>
  <si>
    <t>Volatilità attesa a 5 anni (media annua asset class)</t>
  </si>
  <si>
    <t>Rendimento atteso a 5 anni (medio annuo totale)</t>
  </si>
  <si>
    <t>Volatilità attesa a 5 anni (media annua totale)</t>
  </si>
  <si>
    <t>TOTALE PATRIMONIO</t>
  </si>
  <si>
    <t>TOTALE NUMERO PORTAFOGLI</t>
  </si>
  <si>
    <t>Esperienza Lavorativa: Ruolo</t>
  </si>
  <si>
    <t>Formazione: descrizione titolo</t>
  </si>
  <si>
    <t>- valorizzazione e rendicontazione effettuata a valori e criteri di mercato?</t>
  </si>
  <si>
    <t>Aum (Mln €) a fine periodo</t>
  </si>
  <si>
    <t>Altro</t>
  </si>
  <si>
    <t xml:space="preserve">Isin della classe rendicontata (a pena di esclusione)* </t>
  </si>
  <si>
    <t>Mandati segregati per investitori istituzionali non captive*, di cui:</t>
  </si>
  <si>
    <t>FONDI PENSIONE NEGOZIALI ITALIANI</t>
  </si>
  <si>
    <t>FONDI PENSIONE PREESISTENTI ITALIANI</t>
  </si>
  <si>
    <t>ALTRI CLIENTI ISTITUZIONALI ITALIANI</t>
  </si>
  <si>
    <t>ALTRI CLIENTI ISTITUZIONALI ESTERI</t>
  </si>
  <si>
    <t>Mandato 1</t>
  </si>
  <si>
    <t>Mandato 2</t>
  </si>
  <si>
    <t>Mandato 3</t>
  </si>
  <si>
    <t>Mandato 4</t>
  </si>
  <si>
    <t>Mandato 5</t>
  </si>
  <si>
    <t>Mandato 6</t>
  </si>
  <si>
    <t>Mandato 7</t>
  </si>
  <si>
    <t>Nome (inclusivo della tipologia di classe rendicontata)</t>
  </si>
  <si>
    <t>il nome del Cliente (attribuisce un punteggio superiore)**</t>
  </si>
  <si>
    <t>Bmk 4</t>
  </si>
  <si>
    <t>Bmk 5</t>
  </si>
  <si>
    <t>Bmk 6</t>
  </si>
  <si>
    <t>Bmk 7</t>
  </si>
  <si>
    <t>- i rendimenti rendicontati nelle successive tabelle sono computati al lordo di costi e fiscalità ed espressi in euro?</t>
  </si>
  <si>
    <t>modalità di implementazione prevalente</t>
  </si>
  <si>
    <t>Informazioni generali</t>
  </si>
  <si>
    <t>-</t>
  </si>
  <si>
    <t>Selezione titoli</t>
  </si>
  <si>
    <t>- stile di gestione attivo?</t>
  </si>
  <si>
    <t>Per l'indicazione del Turnover di portafoglio si richiede - ove possibile - di utilizzare le modalità richieste da Covip (cfr. circolare 17 febbraio 2012 prot. 648).</t>
  </si>
  <si>
    <r>
      <t xml:space="preserve">Presentare in Tabella una proposta di allocazione iniziale del portafoglio nell'attuale contesto di mercato, </t>
    </r>
    <r>
      <rPr>
        <u/>
        <sz val="11"/>
        <color theme="1"/>
        <rFont val="Arial"/>
        <family val="2"/>
      </rPr>
      <t xml:space="preserve">tenendo conto dei limiti d'investimento contenuti nel Bando </t>
    </r>
    <r>
      <rPr>
        <sz val="11"/>
        <color theme="1"/>
        <rFont val="Arial"/>
        <family val="2"/>
      </rPr>
      <t>nonchè dei limiti normativi previsti dal D.lgs 252/2005 e dal D.MEF. 166/14.</t>
    </r>
  </si>
  <si>
    <t>Peso indicativo OICR in portafoglio</t>
  </si>
  <si>
    <t>Data di avvio della gestione</t>
  </si>
  <si>
    <t>Anni di esperienza nel Risk Management</t>
  </si>
  <si>
    <t>Mandati segregati per investitori istituzionali non captive*</t>
  </si>
  <si>
    <t>Sede statutaria della Società candidata</t>
  </si>
  <si>
    <t>Società esterna responsabile dell'audit</t>
  </si>
  <si>
    <t>Autorizzazione a svolgere l'attività prevista dal Bando</t>
  </si>
  <si>
    <t>Con riferimento alla data di pubblicazione del Bando, indicare in Tabella le informazioni societarie richieste.</t>
  </si>
  <si>
    <t>2. Informazioni societarie</t>
  </si>
  <si>
    <t>1. Informazioni generali</t>
  </si>
  <si>
    <t>Numero</t>
  </si>
  <si>
    <t>5. Asset Under Management</t>
  </si>
  <si>
    <t>Track Record</t>
  </si>
  <si>
    <t>4. Track record</t>
  </si>
  <si>
    <t>Indirizzo dell'eventuale succursale italiana o altra stabile organizzazione o sede in Italia (propria o del Gruppo di appartenenza)</t>
  </si>
  <si>
    <t>Indicare: 
- esperienza di collaborazione (attuali o pregresse) con la banca depositaria ed il service amministrativo del Fondo Pensione;
- il numero di relazioni in essere con ognuno dei due soggetti legate alla gestione di mandati per Fondi Pensione Italiani. 
(massimo 1000 caratteri)</t>
  </si>
  <si>
    <t>Riferirsi alla data di pubblicazione del Bando</t>
  </si>
  <si>
    <t>Il portafoglio è gestito dallo stesso team preposto alla gestione del mandato e dichiarato nella Sezione 3?***</t>
  </si>
  <si>
    <t>Il portafoglio è gestito dallo stesso team preposto alla gestione del mandato e dichiarato nella Sezione 3?**</t>
  </si>
  <si>
    <t>* Necessario rendicontare, se disponibile, la classe istituzionale in euro
**  Si segnala che una risposta negativa a tali domande non implica l'esclusione del portafoglio presentato.</t>
  </si>
  <si>
    <t>Ai fini del presente questionario possono essere presentati esclusivamente portafogli valutati e rendicontati secondo valori e criteri di mercato.</t>
  </si>
  <si>
    <t>Illustrare sinteticamente la strategia di investimento per il mandato evidenziando in particolare:
- il processo di costruzione del portafoglio e la selezione titoli;
- in quale modo la valutazione del rischio ed il budget ad esso associato, incidono nelle decisioni di investimento;
- le modalità e la frequenza di revisione della view macro e dell'outlook di medio periodo;
- quali comitati si riuniscono periodicamente, numero e ruolo dei partecipanti, presenza del responsabile della gestione del mandato e relativa incidenza nelle scelte.
(massimo 2000 caratteri)</t>
  </si>
  <si>
    <t>Descrivere le responsabilità ed i ruoli del team di gestione nell'implementazione delle strategie evidenziando in particolare:
- le modalità volte a perseguire la best execution;
- le responsabilità nell'execution;
- le modalità di interfaccia con i trader e con i broker e le policy relative ad eventuali controparti del gruppo di appartenenza.
(massimo 1000 caratteri)</t>
  </si>
  <si>
    <t>Indicare in Tabella le informazioni sintetiche richieste sul responsabile della funzione Risk Management. È possibile allegare CV dettagliato in formato .pdf.</t>
  </si>
  <si>
    <t>Anni in Società</t>
  </si>
  <si>
    <t>Anni di esperienza nella Gestione di portafoglio</t>
  </si>
  <si>
    <t>* Escludere patrimoni gestiti per enti/società del Gruppo di appartenenza
** In relazione al nome del Cliente per mandati segregati, il Fondo si impegna a tenere il più rigoroso riserbo in ordine a qualsiasi dato, notizia o informazione fornita e l'utilizzo strettamente connesso alle finalità del presente questionario per il consulente di cui Fondo si avvale nella valutazione dei questionari. Il Fondo è disponibile inoltre a concordare con la società candidata eventuali accordi di riservatezza ove si ritengano necessari
*** Si segnala che una risposta negativa a tali domande non implica l'esclusione del portafoglio presentato.</t>
  </si>
  <si>
    <t>Team di Gestione del portafoglio (max 5 risorse con min 2 anni di esperienza, incluso il responsabile)</t>
  </si>
  <si>
    <t>Responsabile della Gestione</t>
  </si>
  <si>
    <t>Formazione: Descrizione Titolo</t>
  </si>
  <si>
    <t>Indicare (includendo contatto telefonico e indirizzo mail): 
- Referenti per la selezione (al massimo 2 nominativi);
- Relationship Manager incaricato in caso di affidamento.</t>
  </si>
  <si>
    <t>Tenuto conto delle previsioni del Bando, indicare se si intende utilizzare derivati specificando:
- tipologia di strumenti e finalità; 
- operatività e stile di gestione;
- policy di utilizzo delle controparti; 
- reportistica dedicata e possibilità di verificare eventuali costi;
- modalità di assolvimento degli obblighi richiesti dalla direttiva EMIR (regolamento UE 648/2012) per il Fondo Pensione in caso di aggiudicazione del mandato, specificando eventuali esperienze simili già in essere e se viene prodotta reportistica dedicata per il Fondo.
(massimo 2000 caratteri)</t>
  </si>
  <si>
    <t>Indicare in Tabella:
- le informazioni sintetiche richieste sul responsabile della gestione del mandato (è possibile allegare CV dettagliato in pdf);
- l'esperienza delle risorse (fino a un massimo di 5, incluso il Responsabile della gestione), con almeno due anni di esperienza lavorativa, dedicate alla gestione del mandato.</t>
  </si>
  <si>
    <t>dic. 18</t>
  </si>
  <si>
    <t>10. Proposta di portafoglio iniziale per asset class (totale=100%)</t>
  </si>
  <si>
    <t xml:space="preserve">la nazionalità del Cliente - Paese (a pena di esclusione) </t>
  </si>
  <si>
    <t>peso % proposta iniziale PTF</t>
  </si>
  <si>
    <t>9. Principali driver di performance</t>
  </si>
  <si>
    <t>Obbligazionari</t>
  </si>
  <si>
    <t>Duration</t>
  </si>
  <si>
    <t xml:space="preserve">Emissioni reali vs nominali </t>
  </si>
  <si>
    <t>Liquidità emissioni</t>
  </si>
  <si>
    <t>Descrivere, con riferimento all'articolo 6 comma 5-quinquies del D.lgs 252/2005, i vostri processi e strumenti a supporto della valutazione dell'affidabilità degli emittenti obbligazionari, in particolare specificando eventuali elementi di analisi ulteriori rispetto ai rating assegnati dalle agenzie specializzate (es. Moody's, S&amp;P, Fitch).
(massimo 1000 caratteri)</t>
  </si>
  <si>
    <t>Rating (bond)</t>
  </si>
  <si>
    <t>Duration (anni, solo bond)</t>
  </si>
  <si>
    <t>Duration (anni, bond + eventuali esposizioni in derivati)</t>
  </si>
  <si>
    <t>Rendimento a scadenza - local currency (bond)</t>
  </si>
  <si>
    <t>Rendimento a scadenza - euro hedged (bond)*</t>
  </si>
  <si>
    <t>Esposizione su strumenti obbligazionari subordinati (su tot. ptf.)</t>
  </si>
  <si>
    <t>Esposizione su strumenti obbligazionari cartolarizzati (su tot. ptf.)</t>
  </si>
  <si>
    <t>Bid - ask medio della proposta (bps)</t>
  </si>
  <si>
    <t>Turnover annuo atteso</t>
  </si>
  <si>
    <t>* ossia inclusiva dei costi di copertura del cambio vs. euro</t>
  </si>
  <si>
    <t>2. Proposta per Fon.Te</t>
  </si>
  <si>
    <t>Proposta per Fon.Te</t>
  </si>
  <si>
    <t>Nome della Società candidata.</t>
  </si>
  <si>
    <r>
      <t xml:space="preserve">Indicare se sono formalizzate specifiche policy/procedure interne in materia di:
- prevenzione dei conflitti di interesse;
- gestione dei conflitti di interesse per i Fondi Pensione italiani ai sensi della normativa vigente (D. lgs 252/05 e DM 166/14);
- antiriciclaggio / anticorruzione.
Indicare inoltre se sono adottati:
- codici etici che sanzionino comportamenti contrari agli interessi della clientela;
</t>
    </r>
    <r>
      <rPr>
        <sz val="11"/>
        <rFont val="Arial"/>
        <family val="2"/>
      </rPr>
      <t>- modello di organizzazione, gestione e controllo (es. ai sensi ex. D.lgs 231/01).</t>
    </r>
    <r>
      <rPr>
        <sz val="11"/>
        <color theme="1"/>
        <rFont val="Arial"/>
        <family val="2"/>
      </rPr>
      <t xml:space="preserve">
 (massimo 1000 caratteri)</t>
    </r>
  </si>
  <si>
    <t>Excess return</t>
  </si>
  <si>
    <t>TEV attesa</t>
  </si>
  <si>
    <t>- presenza di parametro di riferimento interamente espresso da indici di mercato? (non sono ammesse le cd. "gestioni total return")</t>
  </si>
  <si>
    <t>Total expense ratio (TER):</t>
  </si>
  <si>
    <t>rating medio portafoglio obbligazionario</t>
  </si>
  <si>
    <t>duration media portafoglio obbligazionario</t>
  </si>
  <si>
    <t>rendimento a scadenza medio portafoglio obbligazionario</t>
  </si>
  <si>
    <t>mar. 19</t>
  </si>
  <si>
    <r>
      <t xml:space="preserve">peso % BMK
</t>
    </r>
    <r>
      <rPr>
        <sz val="12"/>
        <color rgb="FF0A419B"/>
        <rFont val="Arial"/>
        <family val="2"/>
      </rPr>
      <t>(indicativo)</t>
    </r>
  </si>
  <si>
    <t>rend. annuo da avvio gestione - mar. 19</t>
  </si>
  <si>
    <t>mar. 2019</t>
  </si>
  <si>
    <t>% titoli di debito Paesi Emergenti (su tot ptf)</t>
  </si>
  <si>
    <t>Composizione del portafoglio al 31 marzo 2019</t>
  </si>
  <si>
    <t>media annua da gen. 16 - mar. 19</t>
  </si>
  <si>
    <t>OICR</t>
  </si>
  <si>
    <t>Indicare in Tabella il grado di importanza, nelle scelte gestionali attive, dei principali driver di performance obbligazionaria.</t>
  </si>
  <si>
    <t>Corporate Euro IG</t>
  </si>
  <si>
    <t>17. Responsabile e team dedicato alla Gestione del portafoglio</t>
  </si>
  <si>
    <t>19. Risk Manager: Nome</t>
  </si>
  <si>
    <t>22a. Track record mandati segregati per investitori istituzionali non captive* conformi</t>
  </si>
  <si>
    <t>22b. Track record OICR/SICAV Ucits conformi</t>
  </si>
  <si>
    <t>Volatilità annua gen. 2016 - mar. 2019</t>
  </si>
  <si>
    <t>Tev annua gen. 2016 - mar. 2019</t>
  </si>
  <si>
    <t>1. Clienti/Investitori istituzionali Italiani: Fondi pensione italiani, Casse di previdenza, Fondi/casse sanitarie, Fondazioni, Enti Pubblici, ONLUS, Assicurazioni relativamente a sole gestioni separate del ramo Vita, Banche, Corporate; si escludono invece OICR e SICAV.</t>
  </si>
  <si>
    <t>Descrivere brevemente:
- struttura e ripartizione per aree di business del Gruppo di appartenenza indicando, in particolare, il peso dell'attività di asset management rispetto al totale delle attività svolte;
- la compagine azionaria della Società candidata e i relativi rapporti di controllo rispetto al Gruppo di appartenenza;
- l'organigramma della Società candidata (è possibile presentare allegato .pdf);
- l'eventuale divisione dedicata alla clientela istituzionale presso la candidata.
(massimo 2000 caratteri)</t>
  </si>
  <si>
    <t>Descrivere le assunzioni su cui è stata costruita la proposta di allocazione iniziale e le stime di rendimento e rischio attesi dalle asset class indicate, evidenziando inoltre il grado di liquidità del portafoglio proposto
(massimo 1000 caratteri)</t>
  </si>
  <si>
    <t>Indicare se nelle scelte di investimento sono considerati principi ESG. 
In caso affermativo descriverne: 
- processo di analisi, specificando se si ricorre a ricerca interna e/o esterna; 
- criteri negativi di esclusione (es. Convenzioni internazionali, armi, carbone etc);
- criteri positivi di selezione (es. Best in Class, Tematici, Integrazione di variabili ESG);
- politica di engagement eventualmente formalizzata e/o applicata;
- numerosità, ruolo e organizzazione del team coinvolto.
(massimo 2000 caratteri)
Infine indicare in Tabella eventuale adesioni a charter internazionali in materia di sostenibilità, principi, codici di condotta, iniziative nazionali o internazionali specificando l'anno di adesione.</t>
  </si>
  <si>
    <t>Indicare in Tabella il patrimonio e il numero di portafogli gestiti a dic. 2018 e, se disponibili, a mar. 2019 per:
- mandati segregati per clientela istituzionale, esclusivamente non captive;
- OICR/Sicav Ucits.
Per gli stessi dettagliare la quota % gestita adottando approcci ESG.</t>
  </si>
  <si>
    <t>Duration 
(anni, bond)</t>
  </si>
  <si>
    <t>Liquidità</t>
  </si>
  <si>
    <t>OBBLIGATORIO: in caso di compilazione della voce "Altro", specificare le asset class incluse e il relativo peso %. Indicare inoltre per ognuna di queste asset class motivazione dell'inclusione, attese di rendimento/volatilità sull'orizzonte 5 anni e modalità di implementazione prevalente</t>
  </si>
  <si>
    <t>BMK</t>
  </si>
  <si>
    <t>PTF</t>
  </si>
  <si>
    <t>Esposizione su strumenti obbligazionari ibridi (su tot. ptf.)</t>
  </si>
  <si>
    <t>16. Adesione a principi/codici ESG</t>
  </si>
  <si>
    <t>- di cui gestito tramite approccio ESG (% su TOTALE PATRIMONIO)</t>
  </si>
  <si>
    <t>- di cui gestito tramite approccio ESG (% su TOTALE NUMERO PORTAFOGLI)</t>
  </si>
  <si>
    <t>Il portafoglio è gestito secondo un approccio ESG?***</t>
  </si>
  <si>
    <t>In caso affermativo, specificare le modalità di implementazione di approccio ESG al portafoglio</t>
  </si>
  <si>
    <t>- patrimonio non inferiore a 50 milioni di euro al 31 marzo 2019?</t>
  </si>
  <si>
    <t>gen.19 - mar. 2019</t>
  </si>
  <si>
    <t>rend. annuo da gen. 16 - mar. 19</t>
  </si>
  <si>
    <t>% titoli di debito HY (su tot ptf)</t>
  </si>
  <si>
    <t>Il portafoglio è gestito secondo un approccio ESG?**</t>
  </si>
  <si>
    <t>- OICR UCITS compliant?</t>
  </si>
  <si>
    <r>
      <t xml:space="preserve">Compilare la tabella di seguito riportata tenendo conto delle seguenti istruzioni:
- qualora il candidato gestisca più di 3 OICR/Sicav Ucits conformi è necessario rendicontare i dati richiesti per tutti e soli i primi 3 portafogli ordinati per patrimonio decrescente a fine marzo 2019. In ipotesi il candidato gestisca meno di 5 OICR/Sicav Ucits conformi è necessario rendicontare i dati richiesti per tutti i portafogli.
- dovranno essere rendicontate le serie storiche di classi istituzionali denominate in euro; in assenza, altra classe disponibile i cui rendimenti dovranno essere convertiti in euro al cambio ufficiale BCE. Gli AuM dovranno essere riferiti alla somma di tutte le classi esistenti per il singolo OICR/Sicav Ucits
- i rendimenti di portafoglio dovranno essere calcolati secondo la metodologia GIPS, </t>
    </r>
    <r>
      <rPr>
        <b/>
        <sz val="14"/>
        <rFont val="Arial"/>
        <family val="2"/>
      </rPr>
      <t>espressi in Euro</t>
    </r>
    <r>
      <rPr>
        <sz val="14"/>
        <rFont val="Arial"/>
        <family val="2"/>
      </rPr>
      <t xml:space="preserve">, applicando il cambio ufficiale BCE (se espressi in altra valuta) ed in percentuale, fino alla seconda cifra decimale, </t>
    </r>
    <r>
      <rPr>
        <b/>
        <sz val="14"/>
        <rFont val="Arial"/>
        <family val="2"/>
      </rPr>
      <t>al lordo di commissioni e fiscalità</t>
    </r>
    <r>
      <rPr>
        <sz val="14"/>
        <rFont val="Arial"/>
        <family val="2"/>
      </rPr>
      <t xml:space="preserve">. I rendimenti dei benchmark (se richiesti) dovranno essere espressi in maniera coerente. </t>
    </r>
    <r>
      <rPr>
        <b/>
        <sz val="14"/>
        <rFont val="Arial"/>
        <family val="2"/>
      </rPr>
      <t>Fornire in apposito allegato pdf i relativi factsheet a marzo 2019.</t>
    </r>
    <r>
      <rPr>
        <sz val="14"/>
        <rFont val="Arial"/>
        <family val="2"/>
      </rPr>
      <t xml:space="preserve">
- volatilità e tev (se richieste) dovranno essere calcolate su dati di rendimento mensili ed espressi su base annua utilizzando un fattore di annualizzazione pari a 12 (ovvero radice quadrata di 12).</t>
    </r>
  </si>
  <si>
    <t>- patrimonio non inferiore a 200 milioni di euro al 31 marzo 2019?</t>
  </si>
  <si>
    <t>Portafogli simili gestiti alla data di pubblicazione del Bando (fornire se possibile ulteriori dettagli rispetto a tali portafogli in allegato .pdf)</t>
  </si>
  <si>
    <t>Esposizione su strumenti obbligazionari High Yield (su tot. ptf.)</t>
  </si>
  <si>
    <t>- obbligazioni governative non superiori al 30%?</t>
  </si>
  <si>
    <t>- obbligazioni denominate in euro almeno pari al 60%?</t>
  </si>
  <si>
    <t>- obbligazioni corporate High Yield non superiori al 30%?</t>
  </si>
  <si>
    <r>
      <t xml:space="preserve">Indicare:
- gli eventi societari accaduti negli ultimi 3 anni, ovvero già prevedibili alla data di compilazione del questionario, che hanno avuto/potranno avere riflessi sulla organizzazione dell’asset management e/o sulla gestione di mandati similari;
- se presente, l'ultimo rating assegnato per l'attività di gestione di portafoglio (es. Fitch AMR asset management) alla Società candidata, specificandone l'anno di riferimento;
- </t>
    </r>
    <r>
      <rPr>
        <u/>
        <sz val="11"/>
        <rFont val="Arial"/>
        <family val="2"/>
      </rPr>
      <t>(rispondere solo nel caso di candidata con sede statutaria UK</t>
    </r>
    <r>
      <rPr>
        <sz val="11"/>
        <rFont val="Arial"/>
        <family val="2"/>
      </rPr>
      <t>) Alla luce dell’obbligo, per i gestori di un fondo pensione italiano, di avere sede statutaria in un paese aderente all’UE, indicare qual è la soluzione operativa adottata o che si ritiene più adeguato adottare per il rispetto della previsione di legge post “Brexit”.
(massimo 1000 caratteri)</t>
    </r>
  </si>
  <si>
    <r>
      <t xml:space="preserve">Compilare la tabella di seguito riportata tenendo conto delle seguenti istruzioni:
- qualora il candidato gestisca più di 7 mandati segregati per clientela istituzionale conformi è necessario rendicontare i dati richiesti per tutti e soli i primi 7 portafogli ordinati per patrimonio decrescente a fine marzo 2019. In ipotesi il candidato gestisca meno di 7 mandati segregati per clientela istituzionale conformi è necessario rendicontare i dati richiesti per tutti i portafogli conformi;
- i rendimenti di portafoglio dovranno essere calcolati secondo la metodologia GIPS, </t>
    </r>
    <r>
      <rPr>
        <b/>
        <sz val="14"/>
        <rFont val="Arial"/>
        <family val="2"/>
      </rPr>
      <t>espressi in Euro</t>
    </r>
    <r>
      <rPr>
        <sz val="14"/>
        <rFont val="Arial"/>
        <family val="2"/>
      </rPr>
      <t xml:space="preserve">, applicando il cambio ufficiale BCE (se espressi in altra valuta) ed in percentuale, fino alla seconda cifra decimale, </t>
    </r>
    <r>
      <rPr>
        <b/>
        <sz val="14"/>
        <rFont val="Arial"/>
        <family val="2"/>
      </rPr>
      <t>al lordo di commissioni e fiscalità</t>
    </r>
    <r>
      <rPr>
        <sz val="14"/>
        <rFont val="Arial"/>
        <family val="2"/>
      </rPr>
      <t xml:space="preserve">. I rendimenti dei benchmark (se richiesti) dovranno essere espressi in maniera coerente;
- </t>
    </r>
    <r>
      <rPr>
        <u/>
        <sz val="14"/>
        <rFont val="Arial"/>
        <family val="2"/>
      </rPr>
      <t xml:space="preserve">volatilità e tev (se richieste) </t>
    </r>
    <r>
      <rPr>
        <sz val="14"/>
        <rFont val="Arial"/>
        <family val="2"/>
      </rPr>
      <t>dovranno essere calcolate su dati di rendimento mensili ed espressi su base annua utilizzando un fattore di annualizzazione pari a 12 (ovvero radice quadrata di 12).</t>
    </r>
  </si>
  <si>
    <t>% titoli di debito subordinati (su tot ptf)</t>
  </si>
  <si>
    <t>% titoli di debito ibridi (su tot ptf)</t>
  </si>
  <si>
    <t>% titoli di debito cartolarizzati (su tot ptf)</t>
  </si>
  <si>
    <t>Indicare quali sono i parametri monitorati dal Risk Manager per questo tipo di mandato, come vengono determinati eventuali limiti operativi, quale reportistica viene rilasciata al Cliente e con che periodicità. 
(massimo 2000 caratteri)</t>
  </si>
  <si>
    <t>Se presenti, descrivere eventuali rating assegnati al Gestore da parte di società di valutazione specializzate (es. Citywire, Morningstar...)</t>
  </si>
  <si>
    <t>Gruppo di appartenenza della Società candidata</t>
  </si>
  <si>
    <t>Illustrare le valutazioni alla base delle scelte di investimento per il mandato in titoli di debito subordinati, ibridi, cartolarizzati e i principali accorgimenti utilizzati per monitorare i relativi rischi. 
Indicare inoltre le modalità di ev. investimento in titoli high yield nel mandato.
(massimo 1000 caratteri)</t>
  </si>
  <si>
    <t>Per la compilazione della voce "Altro", specificare sovrascrivendo la cella</t>
  </si>
  <si>
    <r>
      <t xml:space="preserve">Compilare le Tabelle - seguendo le istruzioni riportate - rendicontando i portafogli "Corporate Europei Attivi" conformi* gestiti, ordinati per patrimonio decrescente.
È possibile includere esclusivamente mandati segregati gestiti per clientela istituzionale non captive (sino a un massimo di 7) e OICR/Sicav UCITS (sino ad un massimo di 3).
L'indicazione del nome del Cliente per i mandati segregati comporterà l'attribuzione di un punteggio superiore. 
* I portafogli conformi rendicontati devono rispettare TUTTI i criteri di conformità (SIA per il portafoglio SIA per il benchmark) di seguito elencati pena esclusione. 
</t>
    </r>
    <r>
      <rPr>
        <b/>
        <u/>
        <sz val="11"/>
        <rFont val="Arial"/>
        <family val="2"/>
      </rPr>
      <t xml:space="preserve">
Criteri di conformità del portafoglio:</t>
    </r>
    <r>
      <rPr>
        <sz val="11"/>
        <rFont val="Arial"/>
        <family val="2"/>
      </rPr>
      <t xml:space="preserve">
- valorizzazione e rendicontazione a valori di mercato;
- presenza di parametro di riferimento </t>
    </r>
    <r>
      <rPr>
        <u/>
        <sz val="11"/>
        <rFont val="Arial"/>
        <family val="2"/>
      </rPr>
      <t>(ovvero</t>
    </r>
    <r>
      <rPr>
        <i/>
        <u/>
        <sz val="11"/>
        <rFont val="Arial"/>
        <family val="2"/>
      </rPr>
      <t xml:space="preserve"> </t>
    </r>
    <r>
      <rPr>
        <b/>
        <i/>
        <u/>
        <sz val="11"/>
        <rFont val="Arial"/>
        <family val="2"/>
      </rPr>
      <t>benchmark</t>
    </r>
    <r>
      <rPr>
        <u/>
        <sz val="11"/>
        <rFont val="Arial"/>
        <family val="2"/>
      </rPr>
      <t>)</t>
    </r>
    <r>
      <rPr>
        <sz val="11"/>
        <rFont val="Arial"/>
        <family val="2"/>
      </rPr>
      <t xml:space="preserve"> interamente espresso da indici di mercato (non sono ammesse le cd. "gestioni total return")
- patrimonio non inferiore a: 50 Mln € per mandati segregati; 200 Mln € per OICR/Sicav;
- gestione in corso al 31/03/2019;
- stile di gestione attivo.
</t>
    </r>
    <r>
      <rPr>
        <b/>
        <u/>
        <sz val="11"/>
        <rFont val="Arial"/>
        <family val="2"/>
      </rPr>
      <t xml:space="preserve">Criteri di conformità del </t>
    </r>
    <r>
      <rPr>
        <b/>
        <i/>
        <u/>
        <sz val="11"/>
        <rFont val="Arial"/>
        <family val="2"/>
      </rPr>
      <t>benchmark</t>
    </r>
    <r>
      <rPr>
        <b/>
        <u/>
        <sz val="11"/>
        <rFont val="Arial"/>
        <family val="2"/>
      </rPr>
      <t>:</t>
    </r>
    <r>
      <rPr>
        <sz val="11"/>
        <rFont val="Arial"/>
        <family val="2"/>
      </rPr>
      <t xml:space="preserve">
- nessuna esposizione azionaria;
- obbligazioni governative non superiori al 30%;
- obbligazioni denominate in euro almeno pari al 60%;
- obbligazioni corporate high yield non superiori al 30%.</t>
    </r>
  </si>
  <si>
    <t>- nessuna esposizione azionaria?</t>
  </si>
  <si>
    <t>% titoli di debito non Euro (su tot ptf)</t>
  </si>
  <si>
    <t>% titoli di debito Euro (su tot ptf)</t>
  </si>
  <si>
    <t>Capitale sociale - Società candidata (Mln €)</t>
  </si>
  <si>
    <t>Mezzi di terzi in gestione ovvero le attività a copertura delle riserve tecniche dei Rami Vita - Gruppo di appartenenza (Mln €)</t>
  </si>
  <si>
    <t>Composizione per PATRIMONIO (Mln €)</t>
  </si>
  <si>
    <t>Composizione per NUMERO PORTAFOGLI (Mln €)</t>
  </si>
  <si>
    <t>Credito (es. periferici vs centrali, curva Euro vs corporate)</t>
  </si>
  <si>
    <t>Patrimonio (Mln €)</t>
  </si>
  <si>
    <r>
      <t xml:space="preserve">Indicare sinteticamente: 
- struttura e funzionamento del team di gestione dedicato al mandato;
- stabilità e continuità degli attuali componenti;
- eventuali variazioni negli ultimi 3 anni o già prevedibili alla data di compilazione del questionario.
(massimo 2000 caratteri, allegare in pdf </t>
    </r>
    <r>
      <rPr>
        <b/>
        <u/>
        <sz val="11"/>
        <color theme="1"/>
        <rFont val="Arial"/>
        <family val="2"/>
      </rPr>
      <t>solamente l'organigramma in forma grafica</t>
    </r>
    <r>
      <rPr>
        <sz val="11"/>
        <color theme="1"/>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</si>
</sst>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0.0%"/>
    <numFmt numFmtId="165" formatCode="[$-410]mmm\-yy;@"/>
    <numFmt numFmtId="166" formatCode="0.0"/>
    <numFmt numFmtId="167" formatCode="#,##0.0"/>
  </numFmts>
  <fonts count="53" x14ac:knownFonts="1">
    <font>
      <sz val="10"/>
      <name val="Arial"/>
    </font>
    <font>
      <sz val="11"/>
      <color theme="1"/>
      <name val="Calibri"/>
      <family val="2"/>
      <scheme val="minor"/>
    </font>
    <font>
      <sz val="11"/>
      <color theme="1"/>
      <name val="Arial"/>
      <family val="2"/>
    </font>
    <font>
      <sz val="11"/>
      <color theme="1"/>
      <name val="Arial"/>
      <family val="2"/>
    </font>
    <font>
      <sz val="11"/>
      <color theme="1"/>
      <name val="Arial"/>
      <family val="2"/>
    </font>
    <font>
      <sz val="10"/>
      <name val="Arial"/>
      <family val="2"/>
    </font>
    <font>
      <sz val="8"/>
      <name val="Arial"/>
      <family val="2"/>
    </font>
    <font>
      <sz val="10"/>
      <name val="Arial"/>
      <family val="2"/>
    </font>
    <font>
      <b/>
      <sz val="12"/>
      <name val="Arial"/>
      <family val="2"/>
    </font>
    <font>
      <sz val="10"/>
      <name val="Arial"/>
      <family val="2"/>
    </font>
    <font>
      <u/>
      <sz val="10"/>
      <color theme="10"/>
      <name val="Arial"/>
      <family val="2"/>
    </font>
    <font>
      <sz val="12"/>
      <name val="Arial"/>
      <family val="2"/>
    </font>
    <font>
      <sz val="12"/>
      <color indexed="9"/>
      <name val="Arial"/>
      <family val="2"/>
    </font>
    <font>
      <sz val="12"/>
      <color indexed="14"/>
      <name val="Arial"/>
      <family val="2"/>
    </font>
    <font>
      <sz val="12"/>
      <color rgb="FFC00000"/>
      <name val="Arial"/>
      <family val="2"/>
    </font>
    <font>
      <i/>
      <sz val="12"/>
      <color indexed="14"/>
      <name val="Arial"/>
      <family val="2"/>
    </font>
    <font>
      <b/>
      <sz val="12"/>
      <color theme="6"/>
      <name val="Arial"/>
      <family val="2"/>
    </font>
    <font>
      <b/>
      <sz val="12"/>
      <color rgb="FF005298"/>
      <name val="Arial"/>
      <family val="2"/>
    </font>
    <font>
      <b/>
      <sz val="12"/>
      <color theme="0"/>
      <name val="Arial"/>
      <family val="2"/>
    </font>
    <font>
      <sz val="12"/>
      <color theme="1"/>
      <name val="Arial"/>
      <family val="2"/>
    </font>
    <font>
      <b/>
      <u/>
      <sz val="14"/>
      <color rgb="FF005298"/>
      <name val="Arial"/>
      <family val="2"/>
    </font>
    <font>
      <sz val="14"/>
      <name val="Arial"/>
      <family val="2"/>
    </font>
    <font>
      <u/>
      <sz val="14"/>
      <name val="Arial"/>
      <family val="2"/>
    </font>
    <font>
      <b/>
      <sz val="16"/>
      <color rgb="FF005298"/>
      <name val="Arial"/>
      <family val="2"/>
    </font>
    <font>
      <sz val="11"/>
      <name val="Arial"/>
      <family val="2"/>
    </font>
    <font>
      <u/>
      <sz val="11"/>
      <color theme="10"/>
      <name val="Arial"/>
      <family val="2"/>
    </font>
    <font>
      <sz val="11"/>
      <color theme="0"/>
      <name val="Arial"/>
      <family val="2"/>
    </font>
    <font>
      <b/>
      <u/>
      <sz val="11"/>
      <color theme="1"/>
      <name val="Arial"/>
      <family val="2"/>
    </font>
    <font>
      <b/>
      <sz val="12"/>
      <color rgb="FF000000"/>
      <name val="Arial"/>
      <family val="2"/>
    </font>
    <font>
      <sz val="12"/>
      <color rgb="FF000000"/>
      <name val="Arial"/>
      <family val="2"/>
    </font>
    <font>
      <b/>
      <u/>
      <sz val="12"/>
      <color theme="10"/>
      <name val="Arial"/>
      <family val="2"/>
    </font>
    <font>
      <b/>
      <sz val="14"/>
      <color theme="0"/>
      <name val="Arial"/>
      <family val="2"/>
    </font>
    <font>
      <b/>
      <sz val="14"/>
      <name val="Arial"/>
      <family val="2"/>
    </font>
    <font>
      <b/>
      <sz val="14"/>
      <color theme="1"/>
      <name val="Arial"/>
      <family val="2"/>
    </font>
    <font>
      <b/>
      <sz val="9"/>
      <color theme="0"/>
      <name val="Arial"/>
      <family val="2"/>
    </font>
    <font>
      <b/>
      <sz val="16"/>
      <color rgb="FF0A419B"/>
      <name val="Arial"/>
      <family val="2"/>
    </font>
    <font>
      <b/>
      <sz val="12"/>
      <color rgb="FF0A419B"/>
      <name val="Arial"/>
      <family val="2"/>
    </font>
    <font>
      <b/>
      <sz val="11"/>
      <color rgb="FF0A419B"/>
      <name val="Arial"/>
      <family val="2"/>
    </font>
    <font>
      <b/>
      <sz val="14"/>
      <color rgb="FF0A419B"/>
      <name val="Arial"/>
      <family val="2"/>
    </font>
    <font>
      <b/>
      <u/>
      <sz val="14"/>
      <color theme="1"/>
      <name val="Arial"/>
      <family val="2"/>
    </font>
    <font>
      <b/>
      <sz val="12"/>
      <color theme="1"/>
      <name val="Arial"/>
      <family val="2"/>
    </font>
    <font>
      <b/>
      <u/>
      <sz val="14"/>
      <name val="Arial"/>
      <family val="2"/>
    </font>
    <font>
      <sz val="12"/>
      <color theme="0" tint="-0.499984740745262"/>
      <name val="Arial"/>
      <family val="2"/>
    </font>
    <font>
      <b/>
      <sz val="16"/>
      <color theme="0"/>
      <name val="Arial"/>
      <family val="2"/>
    </font>
    <font>
      <i/>
      <sz val="12"/>
      <name val="Arial"/>
      <family val="2"/>
    </font>
    <font>
      <sz val="10"/>
      <name val="Arial"/>
      <family val="2"/>
    </font>
    <font>
      <u/>
      <sz val="11"/>
      <color theme="1"/>
      <name val="Arial"/>
      <family val="2"/>
    </font>
    <font>
      <b/>
      <sz val="28"/>
      <color theme="0"/>
      <name val="Arial"/>
      <family val="2"/>
    </font>
    <font>
      <u/>
      <sz val="11"/>
      <name val="Arial"/>
      <family val="2"/>
    </font>
    <font>
      <b/>
      <u/>
      <sz val="11"/>
      <name val="Arial"/>
      <family val="2"/>
    </font>
    <font>
      <i/>
      <u/>
      <sz val="11"/>
      <name val="Arial"/>
      <family val="2"/>
    </font>
    <font>
      <b/>
      <i/>
      <u/>
      <sz val="11"/>
      <name val="Arial"/>
      <family val="2"/>
    </font>
    <font>
      <sz val="12"/>
      <color rgb="FF0A419B"/>
      <name val="Arial"/>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
      <patternFill patternType="solid">
        <fgColor rgb="FFCBD6E3"/>
        <bgColor indexed="64"/>
      </patternFill>
    </fill>
    <fill>
      <patternFill patternType="solid">
        <fgColor rgb="FF0A419B"/>
        <bgColor indexed="64"/>
      </patternFill>
    </fill>
    <fill>
      <patternFill patternType="solid">
        <fgColor rgb="FFD3E3F1"/>
        <bgColor indexed="64"/>
      </patternFill>
    </fill>
  </fills>
  <borders count="35">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top style="thin">
        <color indexed="64"/>
      </top>
      <bottom/>
      <diagonal/>
    </border>
    <border>
      <left/>
      <right/>
      <top/>
      <bottom style="thin">
        <color indexed="64"/>
      </bottom>
      <diagonal/>
    </border>
    <border>
      <left style="medium">
        <color rgb="FF005298"/>
      </left>
      <right style="medium">
        <color rgb="FF005298"/>
      </right>
      <top style="medium">
        <color rgb="FF005298"/>
      </top>
      <bottom style="medium">
        <color rgb="FF005298"/>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dotted">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top style="dotted">
        <color indexed="64"/>
      </top>
      <bottom/>
      <diagonal/>
    </border>
    <border>
      <left style="hair">
        <color indexed="64"/>
      </left>
      <right style="thin">
        <color indexed="64"/>
      </right>
      <top style="dotted">
        <color indexed="64"/>
      </top>
      <bottom/>
      <diagonal/>
    </border>
  </borders>
  <cellStyleXfs count="15">
    <xf numFmtId="0" fontId="0" fillId="0" borderId="0"/>
    <xf numFmtId="0" fontId="7" fillId="0" borderId="0"/>
    <xf numFmtId="9" fontId="5" fillId="0" borderId="0" applyFont="0" applyFill="0" applyBorder="0" applyAlignment="0" applyProtection="0"/>
    <xf numFmtId="9" fontId="9"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5" fillId="0" borderId="0"/>
    <xf numFmtId="0" fontId="10" fillId="0" borderId="0" applyNumberFormat="0" applyFill="0" applyBorder="0" applyAlignment="0" applyProtection="0"/>
    <xf numFmtId="0" fontId="5" fillId="0" borderId="0"/>
    <xf numFmtId="0" fontId="5" fillId="0" borderId="0"/>
    <xf numFmtId="0" fontId="5" fillId="0" borderId="0"/>
    <xf numFmtId="0" fontId="5" fillId="0" borderId="0"/>
    <xf numFmtId="43" fontId="45" fillId="0" borderId="0" applyFont="0" applyFill="0" applyBorder="0" applyAlignment="0" applyProtection="0"/>
    <xf numFmtId="0" fontId="1" fillId="0" borderId="0"/>
    <xf numFmtId="9" fontId="5" fillId="0" borderId="0" applyFont="0" applyFill="0" applyBorder="0" applyAlignment="0" applyProtection="0"/>
  </cellStyleXfs>
  <cellXfs count="284">
    <xf numFmtId="0" fontId="0" fillId="0" borderId="0" xfId="0"/>
    <xf numFmtId="0" fontId="11" fillId="2" borderId="0" xfId="0" applyFont="1" applyFill="1" applyAlignment="1">
      <alignment horizontal="center" vertical="center"/>
    </xf>
    <xf numFmtId="0" fontId="8" fillId="0" borderId="2" xfId="0" applyFont="1" applyFill="1" applyBorder="1" applyAlignment="1">
      <alignment vertical="center" wrapText="1"/>
    </xf>
    <xf numFmtId="0" fontId="8" fillId="0" borderId="2" xfId="0" applyFont="1" applyFill="1" applyBorder="1" applyAlignment="1">
      <alignment horizontal="left" vertical="center" wrapText="1"/>
    </xf>
    <xf numFmtId="9" fontId="14" fillId="2" borderId="0" xfId="0" applyNumberFormat="1" applyFont="1" applyFill="1" applyBorder="1" applyAlignment="1">
      <alignment vertical="center"/>
    </xf>
    <xf numFmtId="0" fontId="8" fillId="0" borderId="2" xfId="0" applyFont="1" applyBorder="1" applyAlignment="1">
      <alignment vertical="center" wrapText="1"/>
    </xf>
    <xf numFmtId="10" fontId="17" fillId="0" borderId="1" xfId="2" applyNumberFormat="1" applyFont="1" applyFill="1" applyBorder="1" applyAlignment="1">
      <alignment horizontal="center" vertical="center" wrapText="1"/>
    </xf>
    <xf numFmtId="0" fontId="11" fillId="2" borderId="0" xfId="0" applyFont="1" applyFill="1" applyAlignment="1">
      <alignment vertical="center"/>
    </xf>
    <xf numFmtId="0" fontId="11" fillId="3" borderId="2" xfId="8" quotePrefix="1" applyFont="1" applyFill="1" applyBorder="1" applyAlignment="1">
      <alignment vertical="center" wrapText="1"/>
    </xf>
    <xf numFmtId="0" fontId="20" fillId="2" borderId="0" xfId="0" applyFont="1" applyFill="1" applyAlignment="1">
      <alignment vertical="center"/>
    </xf>
    <xf numFmtId="0" fontId="8" fillId="0" borderId="6" xfId="0" applyFont="1" applyBorder="1" applyAlignment="1">
      <alignment horizontal="right" vertical="center" wrapText="1"/>
    </xf>
    <xf numFmtId="0" fontId="8" fillId="6" borderId="2" xfId="0" applyFont="1" applyFill="1" applyBorder="1" applyAlignment="1">
      <alignment horizontal="center" vertical="center" wrapText="1"/>
    </xf>
    <xf numFmtId="0" fontId="11" fillId="0" borderId="0" xfId="0" applyFont="1" applyFill="1" applyBorder="1" applyAlignment="1">
      <alignment vertical="center"/>
    </xf>
    <xf numFmtId="0" fontId="16" fillId="2" borderId="0" xfId="0" applyFont="1" applyFill="1" applyAlignment="1">
      <alignment vertical="center"/>
    </xf>
    <xf numFmtId="9" fontId="15" fillId="3" borderId="0" xfId="2" applyFont="1" applyFill="1" applyAlignment="1">
      <alignment horizontal="center" vertical="center"/>
    </xf>
    <xf numFmtId="0" fontId="8" fillId="0" borderId="4" xfId="0" applyFont="1" applyFill="1" applyBorder="1" applyAlignment="1">
      <alignment horizontal="left" vertical="center" wrapText="1"/>
    </xf>
    <xf numFmtId="0" fontId="8" fillId="6" borderId="2" xfId="0" applyFont="1" applyFill="1" applyBorder="1" applyAlignment="1">
      <alignment vertical="center" wrapText="1"/>
    </xf>
    <xf numFmtId="164" fontId="8" fillId="0" borderId="9" xfId="2" applyNumberFormat="1" applyFont="1" applyBorder="1" applyAlignment="1">
      <alignment horizontal="center" vertical="center"/>
    </xf>
    <xf numFmtId="164" fontId="19" fillId="5" borderId="9" xfId="2" applyNumberFormat="1" applyFont="1" applyFill="1" applyBorder="1" applyAlignment="1">
      <alignment horizontal="center" vertical="center"/>
    </xf>
    <xf numFmtId="164" fontId="19" fillId="3" borderId="10" xfId="2" applyNumberFormat="1" applyFont="1" applyFill="1" applyBorder="1" applyAlignment="1">
      <alignment horizontal="center" vertical="center"/>
    </xf>
    <xf numFmtId="164" fontId="19" fillId="5" borderId="11" xfId="2" applyNumberFormat="1" applyFont="1" applyFill="1" applyBorder="1" applyAlignment="1">
      <alignment horizontal="center" vertical="center"/>
    </xf>
    <xf numFmtId="164" fontId="11" fillId="2" borderId="0" xfId="2" applyNumberFormat="1" applyFont="1" applyFill="1" applyAlignment="1">
      <alignment horizontal="center" vertical="center"/>
    </xf>
    <xf numFmtId="0" fontId="11" fillId="0" borderId="0" xfId="0" applyFont="1" applyAlignment="1">
      <alignment vertical="center"/>
    </xf>
    <xf numFmtId="0" fontId="8" fillId="3" borderId="3" xfId="6" applyFont="1" applyFill="1" applyBorder="1" applyAlignment="1">
      <alignment horizontal="right" vertical="center"/>
    </xf>
    <xf numFmtId="0" fontId="8" fillId="3" borderId="6" xfId="6" applyFont="1" applyFill="1" applyBorder="1" applyAlignment="1">
      <alignment horizontal="right" vertical="center"/>
    </xf>
    <xf numFmtId="0" fontId="8" fillId="3" borderId="4" xfId="6" applyFont="1" applyFill="1" applyBorder="1" applyAlignment="1">
      <alignment horizontal="right" vertical="center"/>
    </xf>
    <xf numFmtId="0" fontId="23" fillId="3" borderId="8" xfId="6" applyFont="1" applyFill="1" applyBorder="1" applyAlignment="1">
      <alignment horizontal="right" vertical="center"/>
    </xf>
    <xf numFmtId="0" fontId="8" fillId="0" borderId="3" xfId="0" applyFont="1" applyFill="1" applyBorder="1" applyAlignment="1">
      <alignment vertical="center" wrapText="1"/>
    </xf>
    <xf numFmtId="0" fontId="8" fillId="3" borderId="3" xfId="0" applyFont="1" applyFill="1" applyBorder="1" applyAlignment="1">
      <alignment vertical="center" wrapText="1"/>
    </xf>
    <xf numFmtId="0" fontId="11" fillId="0" borderId="0" xfId="0" applyFont="1" applyFill="1" applyBorder="1"/>
    <xf numFmtId="0" fontId="29" fillId="0" borderId="6" xfId="0" applyFont="1" applyBorder="1" applyAlignment="1">
      <alignment vertical="center" wrapText="1"/>
    </xf>
    <xf numFmtId="0" fontId="11" fillId="0" borderId="6" xfId="0" applyFont="1" applyBorder="1" applyAlignment="1">
      <alignment vertical="center" wrapText="1"/>
    </xf>
    <xf numFmtId="0" fontId="28" fillId="0" borderId="6" xfId="0" applyFont="1" applyBorder="1" applyAlignment="1">
      <alignment vertical="center" wrapText="1"/>
    </xf>
    <xf numFmtId="0" fontId="17" fillId="0" borderId="1" xfId="8" applyFont="1" applyFill="1" applyBorder="1" applyAlignment="1">
      <alignment horizontal="center" vertical="center" wrapText="1"/>
    </xf>
    <xf numFmtId="0" fontId="11" fillId="2" borderId="9" xfId="0" applyFont="1" applyFill="1" applyBorder="1" applyAlignment="1">
      <alignment horizontal="center" vertical="center"/>
    </xf>
    <xf numFmtId="0" fontId="11" fillId="2" borderId="0" xfId="0" applyFont="1" applyFill="1" applyBorder="1" applyAlignment="1">
      <alignment horizontal="center" vertical="center"/>
    </xf>
    <xf numFmtId="0" fontId="11" fillId="2" borderId="0" xfId="0" applyFont="1" applyFill="1" applyBorder="1" applyAlignment="1">
      <alignment vertical="center"/>
    </xf>
    <xf numFmtId="0" fontId="11" fillId="2" borderId="8" xfId="0" applyFont="1" applyFill="1" applyBorder="1" applyAlignment="1">
      <alignment vertical="center"/>
    </xf>
    <xf numFmtId="0" fontId="17" fillId="3" borderId="2" xfId="8" quotePrefix="1" applyFont="1" applyFill="1" applyBorder="1" applyAlignment="1">
      <alignment vertical="center" wrapText="1"/>
    </xf>
    <xf numFmtId="0" fontId="8" fillId="0" borderId="2" xfId="0" applyFont="1" applyFill="1" applyBorder="1" applyAlignment="1">
      <alignment horizontal="center" vertical="center" wrapText="1"/>
    </xf>
    <xf numFmtId="0" fontId="8" fillId="0" borderId="6" xfId="0" applyFont="1" applyFill="1" applyBorder="1" applyAlignment="1">
      <alignment horizontal="left" vertical="center" wrapText="1"/>
    </xf>
    <xf numFmtId="0" fontId="29" fillId="3" borderId="6" xfId="0" applyFont="1" applyFill="1" applyBorder="1" applyAlignment="1">
      <alignment vertical="center" wrapText="1"/>
    </xf>
    <xf numFmtId="0" fontId="29" fillId="0" borderId="4" xfId="0" applyFont="1" applyBorder="1" applyAlignment="1">
      <alignment vertical="center" wrapText="1"/>
    </xf>
    <xf numFmtId="3" fontId="8" fillId="6" borderId="2" xfId="0" applyNumberFormat="1" applyFont="1" applyFill="1" applyBorder="1" applyAlignment="1">
      <alignment horizontal="center" vertical="center" wrapText="1"/>
    </xf>
    <xf numFmtId="164" fontId="19" fillId="5" borderId="18" xfId="2" applyNumberFormat="1" applyFont="1" applyFill="1" applyBorder="1" applyAlignment="1">
      <alignment horizontal="center" vertical="center"/>
    </xf>
    <xf numFmtId="164" fontId="19" fillId="5" borderId="19" xfId="2" applyNumberFormat="1" applyFont="1" applyFill="1" applyBorder="1" applyAlignment="1">
      <alignment horizontal="center" vertical="center"/>
    </xf>
    <xf numFmtId="164" fontId="19" fillId="5" borderId="20" xfId="2" applyNumberFormat="1" applyFont="1" applyFill="1" applyBorder="1" applyAlignment="1">
      <alignment horizontal="center" vertical="center"/>
    </xf>
    <xf numFmtId="164" fontId="19" fillId="5" borderId="21" xfId="2" applyNumberFormat="1" applyFont="1" applyFill="1" applyBorder="1" applyAlignment="1">
      <alignment horizontal="center" vertical="center"/>
    </xf>
    <xf numFmtId="164" fontId="19" fillId="5" borderId="22" xfId="2" applyNumberFormat="1" applyFont="1" applyFill="1" applyBorder="1" applyAlignment="1">
      <alignment horizontal="center" vertical="center"/>
    </xf>
    <xf numFmtId="164" fontId="19" fillId="5" borderId="23" xfId="2" applyNumberFormat="1" applyFont="1" applyFill="1" applyBorder="1" applyAlignment="1">
      <alignment horizontal="center" vertical="center"/>
    </xf>
    <xf numFmtId="0" fontId="24" fillId="0" borderId="0" xfId="0" applyFont="1" applyFill="1" applyAlignment="1">
      <alignment vertical="center"/>
    </xf>
    <xf numFmtId="0" fontId="21" fillId="0" borderId="0" xfId="0" applyFont="1" applyFill="1" applyAlignment="1">
      <alignment horizontal="left" vertical="center"/>
    </xf>
    <xf numFmtId="0" fontId="24" fillId="0" borderId="0" xfId="0" applyFont="1" applyFill="1" applyAlignment="1">
      <alignment vertical="center" wrapText="1"/>
    </xf>
    <xf numFmtId="0" fontId="32" fillId="0" borderId="0" xfId="0" applyFont="1" applyFill="1" applyAlignment="1">
      <alignment horizontal="center" vertical="center"/>
    </xf>
    <xf numFmtId="0" fontId="24" fillId="0" borderId="0" xfId="0" applyFont="1" applyFill="1" applyAlignment="1">
      <alignment horizontal="left" vertical="center"/>
    </xf>
    <xf numFmtId="0" fontId="26" fillId="0" borderId="0" xfId="0" applyFont="1" applyFill="1" applyAlignment="1">
      <alignment horizontal="left"/>
    </xf>
    <xf numFmtId="0" fontId="26" fillId="0" borderId="0" xfId="0" applyFont="1" applyFill="1" applyAlignment="1">
      <alignment horizontal="left" wrapText="1"/>
    </xf>
    <xf numFmtId="0" fontId="24" fillId="0" borderId="9" xfId="0" applyFont="1" applyFill="1" applyBorder="1" applyAlignment="1">
      <alignment horizontal="right" wrapText="1"/>
    </xf>
    <xf numFmtId="0" fontId="25" fillId="0" borderId="9" xfId="7" applyFont="1" applyFill="1" applyBorder="1" applyAlignment="1">
      <alignment vertical="center" wrapText="1"/>
    </xf>
    <xf numFmtId="0" fontId="24" fillId="0" borderId="9" xfId="0" applyFont="1" applyFill="1" applyBorder="1" applyAlignment="1">
      <alignment horizontal="left" wrapText="1"/>
    </xf>
    <xf numFmtId="0" fontId="24" fillId="0" borderId="0" xfId="0" applyFont="1" applyFill="1" applyAlignment="1">
      <alignment horizontal="right" vertical="center"/>
    </xf>
    <xf numFmtId="0" fontId="33" fillId="0" borderId="2" xfId="0" applyFont="1" applyFill="1" applyBorder="1" applyAlignment="1">
      <alignment horizontal="center" vertical="center" wrapText="1"/>
    </xf>
    <xf numFmtId="0" fontId="33" fillId="0" borderId="17" xfId="0" applyFont="1" applyFill="1" applyBorder="1" applyAlignment="1">
      <alignment horizontal="center" vertical="center" wrapText="1"/>
    </xf>
    <xf numFmtId="0" fontId="31" fillId="7" borderId="1" xfId="0" applyFont="1" applyFill="1" applyBorder="1" applyAlignment="1">
      <alignment horizontal="left" vertical="center" wrapText="1"/>
    </xf>
    <xf numFmtId="0" fontId="31" fillId="7" borderId="7" xfId="0" applyFont="1" applyFill="1" applyBorder="1" applyAlignment="1">
      <alignment horizontal="left" vertical="center" wrapText="1"/>
    </xf>
    <xf numFmtId="0" fontId="31" fillId="7" borderId="7" xfId="0" applyFont="1" applyFill="1" applyBorder="1" applyAlignment="1">
      <alignment horizontal="left" vertical="center"/>
    </xf>
    <xf numFmtId="0" fontId="31" fillId="7" borderId="7" xfId="10" applyFont="1" applyFill="1" applyBorder="1" applyAlignment="1">
      <alignment horizontal="left" vertical="center"/>
    </xf>
    <xf numFmtId="0" fontId="31" fillId="7" borderId="5" xfId="0" applyFont="1" applyFill="1" applyBorder="1" applyAlignment="1">
      <alignment horizontal="left" vertical="center"/>
    </xf>
    <xf numFmtId="0" fontId="31" fillId="7" borderId="2" xfId="0" applyFont="1" applyFill="1" applyBorder="1" applyAlignment="1">
      <alignment horizontal="center" vertical="center" wrapText="1"/>
    </xf>
    <xf numFmtId="0" fontId="31" fillId="7" borderId="6" xfId="0" applyFont="1" applyFill="1" applyBorder="1" applyAlignment="1">
      <alignment horizontal="center" vertical="center" wrapText="1"/>
    </xf>
    <xf numFmtId="0" fontId="31" fillId="7" borderId="17" xfId="0" applyFont="1" applyFill="1" applyBorder="1" applyAlignment="1">
      <alignment horizontal="center" vertical="center" wrapText="1"/>
    </xf>
    <xf numFmtId="0" fontId="18" fillId="7" borderId="2" xfId="0" applyFont="1" applyFill="1" applyBorder="1" applyAlignment="1">
      <alignment horizontal="center" vertical="center" wrapText="1"/>
    </xf>
    <xf numFmtId="0" fontId="18" fillId="7" borderId="16" xfId="0" applyFont="1" applyFill="1" applyBorder="1" applyAlignment="1">
      <alignment horizontal="center" vertical="center" wrapText="1"/>
    </xf>
    <xf numFmtId="0" fontId="37" fillId="0" borderId="0" xfId="0" applyFont="1" applyFill="1" applyAlignment="1">
      <alignment vertical="center"/>
    </xf>
    <xf numFmtId="0" fontId="38" fillId="3" borderId="0" xfId="0" applyFont="1" applyFill="1" applyAlignment="1">
      <alignment vertical="center"/>
    </xf>
    <xf numFmtId="0" fontId="36" fillId="0" borderId="2" xfId="0" applyFont="1" applyFill="1" applyBorder="1" applyAlignment="1">
      <alignment vertical="center" wrapText="1"/>
    </xf>
    <xf numFmtId="0" fontId="36" fillId="8" borderId="3" xfId="0" applyFont="1" applyFill="1" applyBorder="1" applyAlignment="1">
      <alignment vertical="center" wrapText="1"/>
    </xf>
    <xf numFmtId="0" fontId="11" fillId="0" borderId="0" xfId="0" applyFont="1" applyFill="1" applyAlignment="1">
      <alignment vertical="center"/>
    </xf>
    <xf numFmtId="0" fontId="18" fillId="7" borderId="6" xfId="0" applyFont="1" applyFill="1" applyBorder="1" applyAlignment="1">
      <alignment horizontal="left" vertical="center" wrapText="1"/>
    </xf>
    <xf numFmtId="0" fontId="36" fillId="3" borderId="2" xfId="0" applyFont="1" applyFill="1" applyBorder="1" applyAlignment="1">
      <alignment horizontal="center" vertical="center" wrapText="1"/>
    </xf>
    <xf numFmtId="0" fontId="36" fillId="0" borderId="2" xfId="0" applyFont="1" applyFill="1" applyBorder="1" applyAlignment="1">
      <alignment horizontal="center" vertical="center" wrapText="1"/>
    </xf>
    <xf numFmtId="0" fontId="36" fillId="8" borderId="2" xfId="0" applyFont="1" applyFill="1" applyBorder="1" applyAlignment="1">
      <alignment vertical="center" wrapText="1"/>
    </xf>
    <xf numFmtId="0" fontId="20" fillId="2" borderId="15" xfId="0" applyFont="1" applyFill="1" applyBorder="1" applyAlignment="1">
      <alignment vertical="center"/>
    </xf>
    <xf numFmtId="0" fontId="39" fillId="2" borderId="2" xfId="0" applyFont="1" applyFill="1" applyBorder="1" applyAlignment="1">
      <alignment vertical="center" wrapText="1"/>
    </xf>
    <xf numFmtId="0" fontId="35" fillId="8" borderId="2" xfId="8" applyFont="1" applyFill="1" applyBorder="1" applyAlignment="1">
      <alignment vertical="center" wrapText="1"/>
    </xf>
    <xf numFmtId="0" fontId="23" fillId="8" borderId="2" xfId="8" applyFont="1" applyFill="1" applyBorder="1" applyAlignment="1">
      <alignment vertical="center" wrapText="1"/>
    </xf>
    <xf numFmtId="0" fontId="12" fillId="0" borderId="0" xfId="0" applyFont="1" applyFill="1" applyBorder="1" applyAlignment="1">
      <alignment vertical="center"/>
    </xf>
    <xf numFmtId="0" fontId="11" fillId="0" borderId="0" xfId="0" applyFont="1" applyFill="1" applyAlignment="1">
      <alignment horizontal="center" vertical="center"/>
    </xf>
    <xf numFmtId="9" fontId="11" fillId="0" borderId="0" xfId="11" applyNumberFormat="1" applyFont="1" applyFill="1" applyAlignment="1">
      <alignment horizontal="center" vertical="center"/>
    </xf>
    <xf numFmtId="9" fontId="11" fillId="0" borderId="0" xfId="0" applyNumberFormat="1" applyFont="1" applyFill="1" applyAlignment="1">
      <alignment vertical="center"/>
    </xf>
    <xf numFmtId="9" fontId="13" fillId="0" borderId="0" xfId="0" applyNumberFormat="1" applyFont="1" applyFill="1" applyAlignment="1">
      <alignment vertical="center"/>
    </xf>
    <xf numFmtId="0" fontId="11" fillId="0" borderId="0" xfId="0" applyFont="1" applyFill="1" applyBorder="1" applyAlignment="1">
      <alignment horizontal="center" vertical="center" wrapText="1"/>
    </xf>
    <xf numFmtId="0" fontId="11" fillId="0" borderId="2" xfId="0" applyFont="1" applyFill="1" applyBorder="1" applyAlignment="1">
      <alignment horizontal="left" vertical="center" wrapText="1"/>
    </xf>
    <xf numFmtId="0" fontId="36" fillId="0" borderId="2" xfId="0" applyFont="1" applyFill="1" applyBorder="1" applyAlignment="1">
      <alignment vertical="center"/>
    </xf>
    <xf numFmtId="0" fontId="8" fillId="0" borderId="24" xfId="0" applyFont="1" applyFill="1" applyBorder="1" applyAlignment="1">
      <alignment vertical="center" wrapText="1"/>
    </xf>
    <xf numFmtId="0" fontId="8" fillId="0" borderId="25" xfId="0" applyFont="1" applyFill="1" applyBorder="1" applyAlignment="1">
      <alignment vertical="center" wrapText="1"/>
    </xf>
    <xf numFmtId="0" fontId="8" fillId="0" borderId="26" xfId="0" applyFont="1" applyFill="1" applyBorder="1" applyAlignment="1">
      <alignment vertical="center" wrapText="1"/>
    </xf>
    <xf numFmtId="0" fontId="8" fillId="0" borderId="27" xfId="0" applyFont="1" applyFill="1" applyBorder="1" applyAlignment="1">
      <alignment vertical="center" wrapText="1"/>
    </xf>
    <xf numFmtId="0" fontId="8" fillId="0" borderId="28" xfId="0" applyFont="1" applyFill="1" applyBorder="1" applyAlignment="1">
      <alignment vertical="center" wrapText="1"/>
    </xf>
    <xf numFmtId="3" fontId="8" fillId="3" borderId="2" xfId="0" applyNumberFormat="1" applyFont="1" applyFill="1" applyBorder="1" applyAlignment="1">
      <alignment horizontal="center" vertical="center" wrapText="1"/>
    </xf>
    <xf numFmtId="3" fontId="8" fillId="4" borderId="2" xfId="0" applyNumberFormat="1" applyFont="1" applyFill="1" applyBorder="1" applyAlignment="1">
      <alignment horizontal="center" vertical="center" wrapText="1"/>
    </xf>
    <xf numFmtId="0" fontId="8" fillId="0" borderId="2" xfId="0" quotePrefix="1" applyFont="1" applyFill="1" applyBorder="1" applyAlignment="1">
      <alignment vertical="center" wrapText="1"/>
    </xf>
    <xf numFmtId="0" fontId="19" fillId="0" borderId="24" xfId="0" quotePrefix="1" applyFont="1" applyFill="1" applyBorder="1" applyAlignment="1">
      <alignment horizontal="right" vertical="center" wrapText="1"/>
    </xf>
    <xf numFmtId="0" fontId="19" fillId="0" borderId="26" xfId="0" quotePrefix="1" applyFont="1" applyFill="1" applyBorder="1" applyAlignment="1">
      <alignment horizontal="right" vertical="center" wrapText="1"/>
    </xf>
    <xf numFmtId="3" fontId="19" fillId="4" borderId="24" xfId="0" applyNumberFormat="1" applyFont="1" applyFill="1" applyBorder="1" applyAlignment="1">
      <alignment horizontal="center" vertical="center" wrapText="1"/>
    </xf>
    <xf numFmtId="3" fontId="19" fillId="4" borderId="25" xfId="0" applyNumberFormat="1" applyFont="1" applyFill="1" applyBorder="1" applyAlignment="1">
      <alignment horizontal="center" vertical="center" wrapText="1"/>
    </xf>
    <xf numFmtId="3" fontId="19" fillId="4" borderId="26" xfId="0" applyNumberFormat="1" applyFont="1" applyFill="1" applyBorder="1" applyAlignment="1">
      <alignment horizontal="center" vertical="center" wrapText="1"/>
    </xf>
    <xf numFmtId="0" fontId="40" fillId="0" borderId="2" xfId="0" applyFont="1" applyFill="1" applyBorder="1" applyAlignment="1">
      <alignment vertical="center" wrapText="1"/>
    </xf>
    <xf numFmtId="0" fontId="40" fillId="0" borderId="2" xfId="0" applyFont="1" applyFill="1" applyBorder="1" applyAlignment="1">
      <alignment horizontal="center" vertical="center" wrapText="1"/>
    </xf>
    <xf numFmtId="0" fontId="17" fillId="3" borderId="2" xfId="0" applyFont="1" applyFill="1" applyBorder="1" applyAlignment="1">
      <alignment vertical="center" wrapText="1"/>
    </xf>
    <xf numFmtId="0" fontId="8" fillId="3" borderId="12" xfId="6" applyFont="1" applyFill="1" applyBorder="1" applyAlignment="1">
      <alignment horizontal="right" vertical="center"/>
    </xf>
    <xf numFmtId="0" fontId="8" fillId="3" borderId="14" xfId="6" applyFont="1" applyFill="1" applyBorder="1" applyAlignment="1">
      <alignment horizontal="right"/>
    </xf>
    <xf numFmtId="10" fontId="17" fillId="0" borderId="29" xfId="2" applyNumberFormat="1" applyFont="1" applyFill="1" applyBorder="1" applyAlignment="1">
      <alignment horizontal="center" vertical="center" wrapText="1"/>
    </xf>
    <xf numFmtId="164" fontId="8" fillId="0" borderId="21" xfId="2" applyNumberFormat="1" applyFont="1" applyBorder="1" applyAlignment="1">
      <alignment horizontal="center" vertical="center"/>
    </xf>
    <xf numFmtId="164" fontId="19" fillId="3" borderId="19" xfId="2" applyNumberFormat="1" applyFont="1" applyFill="1" applyBorder="1" applyAlignment="1">
      <alignment horizontal="center" vertical="center"/>
    </xf>
    <xf numFmtId="0" fontId="38" fillId="0" borderId="0" xfId="0" applyFont="1" applyFill="1" applyAlignment="1">
      <alignment horizontal="left" vertical="center"/>
    </xf>
    <xf numFmtId="0" fontId="31" fillId="7" borderId="3" xfId="0" applyFont="1" applyFill="1" applyBorder="1" applyAlignment="1">
      <alignment horizontal="center" vertical="center" wrapText="1"/>
    </xf>
    <xf numFmtId="0" fontId="40" fillId="0" borderId="24" xfId="0" quotePrefix="1" applyFont="1" applyFill="1" applyBorder="1" applyAlignment="1">
      <alignment horizontal="right" vertical="center" wrapText="1"/>
    </xf>
    <xf numFmtId="0" fontId="40" fillId="0" borderId="25" xfId="0" quotePrefix="1" applyFont="1" applyFill="1" applyBorder="1" applyAlignment="1">
      <alignment horizontal="right" vertical="center" wrapText="1"/>
    </xf>
    <xf numFmtId="0" fontId="40" fillId="0" borderId="26" xfId="0" quotePrefix="1" applyFont="1" applyFill="1" applyBorder="1" applyAlignment="1">
      <alignment horizontal="right" vertical="center" wrapText="1"/>
    </xf>
    <xf numFmtId="0" fontId="42" fillId="0" borderId="2" xfId="0" applyFont="1" applyFill="1" applyBorder="1" applyAlignment="1">
      <alignment vertical="center" wrapText="1"/>
    </xf>
    <xf numFmtId="10" fontId="8" fillId="6" borderId="4" xfId="2" applyNumberFormat="1" applyFont="1" applyFill="1" applyBorder="1" applyAlignment="1">
      <alignment horizontal="center" vertical="center" wrapText="1"/>
    </xf>
    <xf numFmtId="164" fontId="8" fillId="3" borderId="2" xfId="2" applyNumberFormat="1" applyFont="1" applyFill="1" applyBorder="1" applyAlignment="1">
      <alignment horizontal="center" vertical="center" wrapText="1"/>
    </xf>
    <xf numFmtId="164" fontId="19" fillId="4" borderId="24" xfId="2" applyNumberFormat="1" applyFont="1" applyFill="1" applyBorder="1" applyAlignment="1">
      <alignment horizontal="center" vertical="center" wrapText="1"/>
    </xf>
    <xf numFmtId="164" fontId="19" fillId="4" borderId="26" xfId="2" applyNumberFormat="1" applyFont="1" applyFill="1" applyBorder="1" applyAlignment="1">
      <alignment horizontal="center" vertical="center" wrapText="1"/>
    </xf>
    <xf numFmtId="0" fontId="8" fillId="3" borderId="6" xfId="0" applyFont="1" applyFill="1" applyBorder="1" applyAlignment="1">
      <alignment horizontal="right" vertical="center" wrapText="1"/>
    </xf>
    <xf numFmtId="0" fontId="30" fillId="0" borderId="6" xfId="7" applyFont="1" applyFill="1" applyBorder="1" applyAlignment="1">
      <alignment horizontal="left" vertical="center" wrapText="1"/>
    </xf>
    <xf numFmtId="164" fontId="8" fillId="4" borderId="24" xfId="2" applyNumberFormat="1" applyFont="1" applyFill="1" applyBorder="1" applyAlignment="1">
      <alignment horizontal="center" vertical="center" wrapText="1"/>
    </xf>
    <xf numFmtId="164" fontId="8" fillId="4" borderId="28" xfId="2" applyNumberFormat="1" applyFont="1" applyFill="1" applyBorder="1" applyAlignment="1">
      <alignment horizontal="center" vertical="center" wrapText="1"/>
    </xf>
    <xf numFmtId="164" fontId="8" fillId="4" borderId="25" xfId="2" applyNumberFormat="1" applyFont="1" applyFill="1" applyBorder="1" applyAlignment="1">
      <alignment horizontal="center" vertical="center" wrapText="1"/>
    </xf>
    <xf numFmtId="164" fontId="8" fillId="4" borderId="27" xfId="2" applyNumberFormat="1" applyFont="1" applyFill="1" applyBorder="1" applyAlignment="1">
      <alignment horizontal="center" vertical="center" wrapText="1"/>
    </xf>
    <xf numFmtId="164" fontId="8" fillId="4" borderId="26" xfId="2" applyNumberFormat="1" applyFont="1" applyFill="1" applyBorder="1" applyAlignment="1">
      <alignment horizontal="center" vertical="center" wrapText="1"/>
    </xf>
    <xf numFmtId="0" fontId="31" fillId="7" borderId="4"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4" xfId="0" applyFont="1" applyFill="1" applyBorder="1" applyAlignment="1">
      <alignment horizontal="center" vertical="center" wrapText="1"/>
    </xf>
    <xf numFmtId="164" fontId="19" fillId="5" borderId="10" xfId="2" applyNumberFormat="1" applyFont="1" applyFill="1" applyBorder="1" applyAlignment="1">
      <alignment horizontal="center" vertical="center"/>
    </xf>
    <xf numFmtId="164" fontId="8" fillId="0" borderId="23" xfId="2" applyNumberFormat="1" applyFont="1" applyBorder="1" applyAlignment="1">
      <alignment horizontal="center" vertical="center"/>
    </xf>
    <xf numFmtId="0" fontId="11" fillId="4" borderId="24" xfId="0" applyNumberFormat="1" applyFont="1" applyFill="1" applyBorder="1" applyAlignment="1">
      <alignment horizontal="center" vertical="center"/>
    </xf>
    <xf numFmtId="0" fontId="11" fillId="4" borderId="25" xfId="0" applyNumberFormat="1" applyFont="1" applyFill="1" applyBorder="1" applyAlignment="1">
      <alignment horizontal="center" vertical="center"/>
    </xf>
    <xf numFmtId="0" fontId="11" fillId="4" borderId="26" xfId="0" applyNumberFormat="1" applyFont="1" applyFill="1" applyBorder="1" applyAlignment="1">
      <alignment horizontal="center" vertical="center"/>
    </xf>
    <xf numFmtId="0" fontId="11" fillId="4" borderId="2" xfId="0" applyNumberFormat="1" applyFont="1" applyFill="1" applyBorder="1" applyAlignment="1">
      <alignment horizontal="center" vertical="center"/>
    </xf>
    <xf numFmtId="0" fontId="11" fillId="4" borderId="2" xfId="0" applyNumberFormat="1" applyFont="1" applyFill="1" applyBorder="1" applyAlignment="1">
      <alignment horizontal="left" vertical="center" wrapText="1"/>
    </xf>
    <xf numFmtId="0" fontId="11" fillId="4" borderId="2" xfId="0" applyNumberFormat="1" applyFont="1" applyFill="1" applyBorder="1" applyAlignment="1">
      <alignment horizontal="center" vertical="center" wrapText="1"/>
    </xf>
    <xf numFmtId="0" fontId="11" fillId="4" borderId="24" xfId="0" applyNumberFormat="1" applyFont="1" applyFill="1" applyBorder="1" applyAlignment="1">
      <alignment horizontal="left" vertical="center" wrapText="1"/>
    </xf>
    <xf numFmtId="0" fontId="11" fillId="4" borderId="25" xfId="0" applyNumberFormat="1" applyFont="1" applyFill="1" applyBorder="1" applyAlignment="1">
      <alignment horizontal="left" vertical="center" wrapText="1"/>
    </xf>
    <xf numFmtId="0" fontId="11" fillId="4" borderId="26" xfId="0" applyNumberFormat="1" applyFont="1" applyFill="1" applyBorder="1" applyAlignment="1">
      <alignment horizontal="left" vertical="center" wrapText="1"/>
    </xf>
    <xf numFmtId="0" fontId="11" fillId="4" borderId="2" xfId="0" applyNumberFormat="1" applyFont="1" applyFill="1" applyBorder="1" applyAlignment="1" applyProtection="1">
      <alignment horizontal="left" vertical="center" wrapText="1"/>
    </xf>
    <xf numFmtId="3" fontId="19" fillId="5" borderId="9" xfId="2" applyNumberFormat="1" applyFont="1" applyFill="1" applyBorder="1" applyAlignment="1">
      <alignment horizontal="center" vertical="center"/>
    </xf>
    <xf numFmtId="3" fontId="8" fillId="0" borderId="21" xfId="2" applyNumberFormat="1" applyFont="1" applyBorder="1" applyAlignment="1">
      <alignment horizontal="center" vertical="center"/>
    </xf>
    <xf numFmtId="0" fontId="24" fillId="0" borderId="0" xfId="0" applyFont="1" applyFill="1" applyBorder="1" applyAlignment="1">
      <alignment horizontal="left" wrapText="1"/>
    </xf>
    <xf numFmtId="0" fontId="11" fillId="3" borderId="0" xfId="11" applyFont="1" applyFill="1" applyBorder="1" applyAlignment="1">
      <alignment vertical="center"/>
    </xf>
    <xf numFmtId="0" fontId="11" fillId="2" borderId="0" xfId="11" applyFont="1" applyFill="1" applyAlignment="1">
      <alignment vertical="center"/>
    </xf>
    <xf numFmtId="1" fontId="19" fillId="5" borderId="13" xfId="12" applyNumberFormat="1" applyFont="1" applyFill="1" applyBorder="1" applyAlignment="1">
      <alignment horizontal="center" vertical="center"/>
    </xf>
    <xf numFmtId="1" fontId="19" fillId="5" borderId="30" xfId="12" applyNumberFormat="1" applyFont="1" applyFill="1" applyBorder="1" applyAlignment="1">
      <alignment horizontal="center" vertical="center"/>
    </xf>
    <xf numFmtId="0" fontId="8" fillId="4" borderId="25" xfId="0" applyFont="1" applyFill="1" applyBorder="1" applyAlignment="1">
      <alignment vertical="center" wrapText="1"/>
    </xf>
    <xf numFmtId="0" fontId="8" fillId="4" borderId="26" xfId="0" applyFont="1" applyFill="1" applyBorder="1" applyAlignment="1">
      <alignment vertical="center" wrapText="1"/>
    </xf>
    <xf numFmtId="0" fontId="41" fillId="3" borderId="2" xfId="0" applyFont="1" applyFill="1" applyBorder="1" applyAlignment="1">
      <alignment vertical="center" wrapText="1"/>
    </xf>
    <xf numFmtId="0" fontId="4" fillId="0" borderId="2" xfId="0" applyFont="1" applyFill="1" applyBorder="1" applyAlignment="1">
      <alignment vertical="center" wrapText="1"/>
    </xf>
    <xf numFmtId="10" fontId="11" fillId="0" borderId="0" xfId="0" applyNumberFormat="1" applyFont="1" applyFill="1" applyBorder="1" applyAlignment="1">
      <alignment vertical="center"/>
    </xf>
    <xf numFmtId="0" fontId="31" fillId="7" borderId="3" xfId="0" applyFont="1" applyFill="1" applyBorder="1" applyAlignment="1">
      <alignment horizontal="center" vertical="center" wrapText="1"/>
    </xf>
    <xf numFmtId="0" fontId="31" fillId="7" borderId="4" xfId="0" applyFont="1" applyFill="1" applyBorder="1" applyAlignment="1">
      <alignment horizontal="center" vertical="center" wrapText="1"/>
    </xf>
    <xf numFmtId="0" fontId="36" fillId="3" borderId="2" xfId="0" applyFont="1" applyFill="1" applyBorder="1" applyAlignment="1">
      <alignment vertical="center" wrapText="1"/>
    </xf>
    <xf numFmtId="0" fontId="8" fillId="0" borderId="26" xfId="0" applyFont="1" applyFill="1" applyBorder="1" applyAlignment="1">
      <alignment horizontal="left" vertical="center" wrapText="1"/>
    </xf>
    <xf numFmtId="0" fontId="17" fillId="3" borderId="3" xfId="6" applyFont="1" applyFill="1" applyBorder="1" applyAlignment="1">
      <alignment horizontal="right" vertical="center" wrapText="1"/>
    </xf>
    <xf numFmtId="0" fontId="40" fillId="0" borderId="1" xfId="0" applyFont="1" applyFill="1" applyBorder="1" applyAlignment="1">
      <alignment horizontal="right" vertical="center" wrapText="1"/>
    </xf>
    <xf numFmtId="0" fontId="31" fillId="7" borderId="31" xfId="0" applyFont="1" applyFill="1" applyBorder="1" applyAlignment="1">
      <alignment horizontal="center" vertical="center" wrapText="1"/>
    </xf>
    <xf numFmtId="0" fontId="33" fillId="0" borderId="31" xfId="0" applyFont="1" applyFill="1" applyBorder="1" applyAlignment="1">
      <alignment horizontal="center" vertical="center" wrapText="1"/>
    </xf>
    <xf numFmtId="9" fontId="44" fillId="3" borderId="9" xfId="11" applyNumberFormat="1" applyFont="1" applyFill="1" applyBorder="1" applyAlignment="1">
      <alignment vertical="center" wrapText="1"/>
    </xf>
    <xf numFmtId="9" fontId="44" fillId="3" borderId="0" xfId="11" applyNumberFormat="1" applyFont="1" applyFill="1" applyAlignment="1">
      <alignment vertical="center" wrapText="1"/>
    </xf>
    <xf numFmtId="9" fontId="44" fillId="3" borderId="0" xfId="11" applyNumberFormat="1" applyFont="1" applyFill="1" applyAlignment="1">
      <alignment horizontal="left" vertical="center"/>
    </xf>
    <xf numFmtId="0" fontId="11" fillId="3" borderId="0" xfId="0" applyFont="1" applyFill="1" applyAlignment="1">
      <alignment vertical="center"/>
    </xf>
    <xf numFmtId="0" fontId="24" fillId="3" borderId="17" xfId="0" applyFont="1" applyFill="1" applyBorder="1" applyAlignment="1">
      <alignment vertical="center" wrapText="1"/>
    </xf>
    <xf numFmtId="0" fontId="24" fillId="4" borderId="17" xfId="0" applyNumberFormat="1" applyFont="1" applyFill="1" applyBorder="1" applyAlignment="1">
      <alignment horizontal="left" vertical="center" wrapText="1"/>
    </xf>
    <xf numFmtId="0" fontId="24" fillId="4" borderId="2" xfId="0" applyNumberFormat="1" applyFont="1" applyFill="1" applyBorder="1" applyAlignment="1">
      <alignment horizontal="left" vertical="center" wrapText="1"/>
    </xf>
    <xf numFmtId="0" fontId="24" fillId="4" borderId="4" xfId="0" applyNumberFormat="1" applyFont="1" applyFill="1" applyBorder="1" applyAlignment="1">
      <alignment horizontal="left" vertical="center" wrapText="1"/>
    </xf>
    <xf numFmtId="0" fontId="30" fillId="2" borderId="2" xfId="7" applyNumberFormat="1" applyFont="1" applyFill="1" applyBorder="1" applyAlignment="1">
      <alignment horizontal="center" vertical="center" wrapText="1"/>
    </xf>
    <xf numFmtId="0" fontId="24" fillId="4" borderId="3" xfId="0" applyNumberFormat="1" applyFont="1" applyFill="1" applyBorder="1" applyAlignment="1" applyProtection="1">
      <alignment horizontal="left" vertical="center" wrapText="1"/>
    </xf>
    <xf numFmtId="0" fontId="30" fillId="2" borderId="31" xfId="7" applyNumberFormat="1" applyFont="1" applyFill="1" applyBorder="1" applyAlignment="1">
      <alignment horizontal="center" vertical="center" wrapText="1"/>
    </xf>
    <xf numFmtId="0" fontId="24" fillId="4" borderId="3" xfId="0" applyNumberFormat="1" applyFont="1" applyFill="1" applyBorder="1" applyAlignment="1">
      <alignment horizontal="left" vertical="center" wrapText="1"/>
    </xf>
    <xf numFmtId="0" fontId="30" fillId="2" borderId="4" xfId="7" applyNumberFormat="1" applyFont="1" applyFill="1" applyBorder="1" applyAlignment="1">
      <alignment horizontal="center" vertical="center" wrapText="1"/>
    </xf>
    <xf numFmtId="0" fontId="8" fillId="4" borderId="26" xfId="2" applyNumberFormat="1" applyFont="1" applyFill="1" applyBorder="1" applyAlignment="1">
      <alignment horizontal="center" vertical="center" wrapText="1"/>
    </xf>
    <xf numFmtId="0" fontId="11" fillId="4" borderId="24" xfId="0" applyNumberFormat="1" applyFont="1" applyFill="1" applyBorder="1" applyAlignment="1">
      <alignment horizontal="center" vertical="center" wrapText="1"/>
    </xf>
    <xf numFmtId="0" fontId="11" fillId="4" borderId="25" xfId="0" applyNumberFormat="1" applyFont="1" applyFill="1" applyBorder="1" applyAlignment="1">
      <alignment horizontal="center" vertical="center" wrapText="1"/>
    </xf>
    <xf numFmtId="0" fontId="11" fillId="4" borderId="26" xfId="0" applyNumberFormat="1" applyFont="1" applyFill="1" applyBorder="1" applyAlignment="1">
      <alignment horizontal="center" vertical="center" wrapText="1"/>
    </xf>
    <xf numFmtId="3" fontId="11" fillId="4" borderId="2" xfId="0" applyNumberFormat="1" applyFont="1" applyFill="1" applyBorder="1" applyAlignment="1">
      <alignment horizontal="center" vertical="center" wrapText="1"/>
    </xf>
    <xf numFmtId="3" fontId="8" fillId="0" borderId="9" xfId="2" applyNumberFormat="1" applyFont="1" applyBorder="1" applyAlignment="1">
      <alignment horizontal="center" vertical="center"/>
    </xf>
    <xf numFmtId="0" fontId="31" fillId="7" borderId="4" xfId="0" applyFont="1" applyFill="1" applyBorder="1" applyAlignment="1">
      <alignment horizontal="center" vertical="center" wrapText="1"/>
    </xf>
    <xf numFmtId="0" fontId="24" fillId="4" borderId="4" xfId="0" applyNumberFormat="1" applyFont="1" applyFill="1" applyBorder="1" applyAlignment="1" applyProtection="1">
      <alignment horizontal="left" vertical="center" wrapText="1"/>
    </xf>
    <xf numFmtId="0" fontId="2" fillId="0" borderId="2"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0" borderId="2" xfId="0" applyFont="1" applyFill="1" applyBorder="1" applyAlignment="1">
      <alignment vertical="center" wrapText="1"/>
    </xf>
    <xf numFmtId="0" fontId="2" fillId="3" borderId="3" xfId="0" applyFont="1" applyFill="1" applyBorder="1" applyAlignment="1">
      <alignment horizontal="left" vertical="center" wrapText="1"/>
    </xf>
    <xf numFmtId="0" fontId="31" fillId="7" borderId="3" xfId="0" applyFont="1" applyFill="1" applyBorder="1" applyAlignment="1">
      <alignment horizontal="center" vertical="center" wrapText="1"/>
    </xf>
    <xf numFmtId="0" fontId="36" fillId="3"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4" xfId="0" applyFont="1" applyFill="1" applyBorder="1" applyAlignment="1">
      <alignment horizontal="center" vertical="center" wrapText="1"/>
    </xf>
    <xf numFmtId="0" fontId="2" fillId="0" borderId="3" xfId="0" applyFont="1" applyFill="1" applyBorder="1" applyAlignment="1">
      <alignment horizontal="left" vertical="center" wrapText="1"/>
    </xf>
    <xf numFmtId="0" fontId="30" fillId="2" borderId="17" xfId="7" applyNumberFormat="1" applyFont="1" applyFill="1" applyBorder="1" applyAlignment="1">
      <alignment horizontal="center" vertical="center" wrapText="1"/>
    </xf>
    <xf numFmtId="0" fontId="36" fillId="5" borderId="3" xfId="0" applyFont="1" applyFill="1" applyBorder="1" applyAlignment="1">
      <alignment vertical="center" wrapText="1"/>
    </xf>
    <xf numFmtId="0" fontId="8" fillId="2" borderId="24" xfId="0" applyFont="1" applyFill="1" applyBorder="1" applyAlignment="1">
      <alignment vertical="center" wrapText="1"/>
    </xf>
    <xf numFmtId="0" fontId="11" fillId="4" borderId="24" xfId="14" applyNumberFormat="1" applyFont="1" applyFill="1" applyBorder="1" applyAlignment="1">
      <alignment horizontal="center" vertical="center" wrapText="1"/>
    </xf>
    <xf numFmtId="0" fontId="8" fillId="2" borderId="25" xfId="0" applyFont="1" applyFill="1" applyBorder="1" applyAlignment="1">
      <alignment vertical="center" wrapText="1"/>
    </xf>
    <xf numFmtId="0" fontId="11" fillId="4" borderId="25" xfId="14" applyNumberFormat="1" applyFont="1" applyFill="1" applyBorder="1" applyAlignment="1">
      <alignment horizontal="center" vertical="center" wrapText="1"/>
    </xf>
    <xf numFmtId="0" fontId="11" fillId="4" borderId="2" xfId="14" applyNumberFormat="1" applyFont="1" applyFill="1" applyBorder="1" applyAlignment="1">
      <alignment horizontal="center" vertical="center" wrapText="1"/>
    </xf>
    <xf numFmtId="0" fontId="11" fillId="4" borderId="26" xfId="14" applyNumberFormat="1" applyFont="1" applyFill="1" applyBorder="1" applyAlignment="1">
      <alignment horizontal="center" vertical="center" wrapText="1"/>
    </xf>
    <xf numFmtId="0" fontId="8" fillId="4" borderId="2" xfId="0" applyFont="1" applyFill="1" applyBorder="1" applyAlignment="1">
      <alignment vertical="center" wrapText="1"/>
    </xf>
    <xf numFmtId="164" fontId="8" fillId="3" borderId="27" xfId="2" quotePrefix="1" applyNumberFormat="1" applyFont="1" applyFill="1" applyBorder="1" applyAlignment="1">
      <alignment horizontal="center" vertical="center" wrapText="1"/>
    </xf>
    <xf numFmtId="166" fontId="8" fillId="4" borderId="24" xfId="2" applyNumberFormat="1" applyFont="1" applyFill="1" applyBorder="1" applyAlignment="1">
      <alignment horizontal="center" vertical="center" wrapText="1"/>
    </xf>
    <xf numFmtId="0" fontId="8" fillId="0" borderId="6" xfId="0" applyFont="1" applyFill="1" applyBorder="1" applyAlignment="1">
      <alignment vertical="center" wrapText="1"/>
    </xf>
    <xf numFmtId="164" fontId="8" fillId="4" borderId="6" xfId="2" applyNumberFormat="1" applyFont="1" applyFill="1" applyBorder="1" applyAlignment="1">
      <alignment horizontal="center" vertical="center" wrapText="1"/>
    </xf>
    <xf numFmtId="3" fontId="8" fillId="4" borderId="27" xfId="2" applyNumberFormat="1" applyFont="1" applyFill="1" applyBorder="1" applyAlignment="1">
      <alignment horizontal="center" vertical="center" wrapText="1"/>
    </xf>
    <xf numFmtId="2" fontId="8" fillId="4" borderId="27" xfId="2" applyNumberFormat="1" applyFont="1" applyFill="1" applyBorder="1" applyAlignment="1">
      <alignment horizontal="center" vertical="center" wrapText="1"/>
    </xf>
    <xf numFmtId="0" fontId="44" fillId="0" borderId="0" xfId="0" applyFont="1" applyFill="1" applyBorder="1" applyAlignment="1">
      <alignment vertical="center"/>
    </xf>
    <xf numFmtId="164" fontId="8" fillId="0" borderId="24" xfId="0" applyNumberFormat="1" applyFont="1" applyFill="1" applyBorder="1" applyAlignment="1">
      <alignment horizontal="center" vertical="center" wrapText="1"/>
    </xf>
    <xf numFmtId="0" fontId="8" fillId="0" borderId="0" xfId="0" applyFont="1" applyFill="1" applyBorder="1" applyAlignment="1">
      <alignment vertical="center" wrapText="1"/>
    </xf>
    <xf numFmtId="166" fontId="8" fillId="4" borderId="28" xfId="2" applyNumberFormat="1" applyFont="1" applyFill="1" applyBorder="1" applyAlignment="1">
      <alignment horizontal="center" vertical="center" wrapText="1"/>
    </xf>
    <xf numFmtId="0" fontId="19" fillId="5" borderId="33" xfId="2" applyNumberFormat="1" applyFont="1" applyFill="1" applyBorder="1" applyAlignment="1">
      <alignment horizontal="center" vertical="center"/>
    </xf>
    <xf numFmtId="0" fontId="19" fillId="5" borderId="34" xfId="2" applyNumberFormat="1" applyFont="1" applyFill="1" applyBorder="1" applyAlignment="1">
      <alignment horizontal="center" vertical="center"/>
    </xf>
    <xf numFmtId="167" fontId="19" fillId="5" borderId="9" xfId="2" applyNumberFormat="1" applyFont="1" applyFill="1" applyBorder="1" applyAlignment="1">
      <alignment horizontal="center" vertical="center"/>
    </xf>
    <xf numFmtId="167" fontId="19" fillId="5" borderId="21" xfId="2" applyNumberFormat="1" applyFont="1" applyFill="1" applyBorder="1" applyAlignment="1">
      <alignment horizontal="center" vertical="center"/>
    </xf>
    <xf numFmtId="0" fontId="36" fillId="3" borderId="2" xfId="0" applyFont="1" applyFill="1" applyBorder="1" applyAlignment="1">
      <alignment horizontal="center" vertical="center" wrapText="1"/>
    </xf>
    <xf numFmtId="0" fontId="24" fillId="0" borderId="31" xfId="0" applyFont="1" applyFill="1" applyBorder="1" applyAlignment="1">
      <alignment horizontal="left" vertical="center" wrapText="1"/>
    </xf>
    <xf numFmtId="165" fontId="36" fillId="0" borderId="8" xfId="6" applyNumberFormat="1" applyFont="1" applyFill="1" applyBorder="1" applyAlignment="1">
      <alignment horizontal="right" vertical="center"/>
    </xf>
    <xf numFmtId="0" fontId="11" fillId="0" borderId="6" xfId="6" applyFont="1" applyFill="1" applyBorder="1" applyAlignment="1">
      <alignment horizontal="right" vertical="center"/>
    </xf>
    <xf numFmtId="0" fontId="31" fillId="7" borderId="3" xfId="0" applyFont="1" applyFill="1" applyBorder="1" applyAlignment="1">
      <alignment horizontal="center" vertical="center" wrapText="1"/>
    </xf>
    <xf numFmtId="0" fontId="8" fillId="2" borderId="26" xfId="0" applyFont="1" applyFill="1" applyBorder="1" applyAlignment="1">
      <alignment vertical="center" wrapText="1"/>
    </xf>
    <xf numFmtId="0" fontId="30" fillId="2" borderId="3" xfId="7" applyNumberFormat="1" applyFont="1" applyFill="1" applyBorder="1" applyAlignment="1">
      <alignment horizontal="center" vertical="center" wrapText="1"/>
    </xf>
    <xf numFmtId="0" fontId="2" fillId="0" borderId="17" xfId="0" applyFont="1" applyFill="1" applyBorder="1" applyAlignment="1">
      <alignment horizontal="left" vertical="center" wrapText="1"/>
    </xf>
    <xf numFmtId="164" fontId="8" fillId="3" borderId="28" xfId="2" quotePrefix="1" applyNumberFormat="1" applyFont="1" applyFill="1" applyBorder="1" applyAlignment="1">
      <alignment horizontal="center" vertical="center" wrapText="1"/>
    </xf>
    <xf numFmtId="0" fontId="8" fillId="4" borderId="4" xfId="2" applyNumberFormat="1" applyFont="1" applyFill="1" applyBorder="1" applyAlignment="1">
      <alignment horizontal="center" vertical="center" wrapText="1"/>
    </xf>
    <xf numFmtId="0" fontId="8" fillId="4" borderId="25" xfId="2" applyNumberFormat="1" applyFont="1" applyFill="1" applyBorder="1" applyAlignment="1">
      <alignment horizontal="center" vertical="center" wrapText="1"/>
    </xf>
    <xf numFmtId="0" fontId="24" fillId="0" borderId="0" xfId="6" applyFont="1" applyFill="1" applyAlignment="1">
      <alignment vertical="center"/>
    </xf>
    <xf numFmtId="0" fontId="11" fillId="0" borderId="0" xfId="6" applyFont="1" applyFill="1" applyBorder="1" applyAlignment="1">
      <alignment vertical="center"/>
    </xf>
    <xf numFmtId="0" fontId="8" fillId="0" borderId="4" xfId="0" applyFont="1" applyFill="1" applyBorder="1" applyAlignment="1">
      <alignment horizontal="right" vertical="center" wrapText="1"/>
    </xf>
    <xf numFmtId="0" fontId="11" fillId="3" borderId="2" xfId="0" quotePrefix="1" applyFont="1" applyFill="1" applyBorder="1" applyAlignment="1">
      <alignment vertical="center" wrapText="1"/>
    </xf>
    <xf numFmtId="0" fontId="11" fillId="0" borderId="2" xfId="8" quotePrefix="1" applyFont="1" applyFill="1" applyBorder="1" applyAlignment="1">
      <alignment vertical="center" wrapText="1"/>
    </xf>
    <xf numFmtId="0" fontId="2" fillId="3" borderId="2" xfId="0" applyFont="1" applyFill="1" applyBorder="1" applyAlignment="1">
      <alignment vertical="center" wrapText="1"/>
    </xf>
    <xf numFmtId="0" fontId="47" fillId="3" borderId="0" xfId="10" applyFont="1" applyFill="1" applyAlignment="1">
      <alignment horizontal="center" vertical="center" wrapText="1"/>
    </xf>
    <xf numFmtId="167" fontId="8" fillId="4" borderId="28" xfId="2" applyNumberFormat="1" applyFont="1" applyFill="1" applyBorder="1" applyAlignment="1">
      <alignment horizontal="center" vertical="center" wrapText="1"/>
    </xf>
    <xf numFmtId="167" fontId="8" fillId="4" borderId="27" xfId="2" applyNumberFormat="1" applyFont="1" applyFill="1" applyBorder="1" applyAlignment="1">
      <alignment horizontal="center" vertical="center" wrapText="1"/>
    </xf>
    <xf numFmtId="164" fontId="8" fillId="0" borderId="10" xfId="2" applyNumberFormat="1" applyFont="1" applyBorder="1" applyAlignment="1">
      <alignment horizontal="center" vertical="center"/>
    </xf>
    <xf numFmtId="0" fontId="17" fillId="0" borderId="1" xfId="8" applyFont="1" applyFill="1" applyBorder="1" applyAlignment="1">
      <alignment horizontal="center" vertical="center" wrapText="1"/>
    </xf>
    <xf numFmtId="0" fontId="31" fillId="7" borderId="32" xfId="0" applyFont="1" applyFill="1" applyBorder="1" applyAlignment="1">
      <alignment horizontal="center" vertical="center" wrapText="1"/>
    </xf>
    <xf numFmtId="0" fontId="31" fillId="7" borderId="4" xfId="0" applyFont="1" applyFill="1" applyBorder="1" applyAlignment="1">
      <alignment horizontal="center" vertical="center" wrapText="1"/>
    </xf>
    <xf numFmtId="0" fontId="33" fillId="0" borderId="32" xfId="0" applyFont="1" applyFill="1" applyBorder="1" applyAlignment="1">
      <alignment horizontal="center" vertical="center" wrapText="1"/>
    </xf>
    <xf numFmtId="0" fontId="33" fillId="0" borderId="4" xfId="0" applyFont="1" applyFill="1" applyBorder="1" applyAlignment="1">
      <alignment horizontal="center" vertical="center" wrapText="1"/>
    </xf>
    <xf numFmtId="0" fontId="24" fillId="3" borderId="32" xfId="0" applyFont="1" applyFill="1" applyBorder="1" applyAlignment="1">
      <alignment horizontal="left" vertical="center" wrapText="1"/>
    </xf>
    <xf numFmtId="0" fontId="24" fillId="3" borderId="4" xfId="0" applyFont="1" applyFill="1" applyBorder="1" applyAlignment="1">
      <alignment horizontal="left" vertical="center" wrapText="1"/>
    </xf>
    <xf numFmtId="0" fontId="33" fillId="0" borderId="3"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2" fillId="0" borderId="3"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1" fillId="7" borderId="3" xfId="0" applyFont="1" applyFill="1" applyBorder="1" applyAlignment="1">
      <alignment horizontal="center" vertical="center" wrapText="1"/>
    </xf>
    <xf numFmtId="0" fontId="31" fillId="7" borderId="6" xfId="0" applyFont="1" applyFill="1" applyBorder="1" applyAlignment="1">
      <alignment horizontal="center" vertical="center" wrapText="1"/>
    </xf>
    <xf numFmtId="0" fontId="11" fillId="5" borderId="1" xfId="2" applyNumberFormat="1" applyFont="1" applyFill="1" applyBorder="1" applyAlignment="1">
      <alignment horizontal="left" vertical="center" wrapText="1"/>
    </xf>
    <xf numFmtId="0" fontId="11" fillId="5" borderId="5" xfId="2" applyNumberFormat="1" applyFont="1" applyFill="1" applyBorder="1" applyAlignment="1">
      <alignment horizontal="left" vertical="center" wrapText="1"/>
    </xf>
    <xf numFmtId="0" fontId="8" fillId="5" borderId="1" xfId="2" applyNumberFormat="1" applyFont="1" applyFill="1" applyBorder="1" applyAlignment="1">
      <alignment horizontal="center" vertical="center" wrapText="1"/>
    </xf>
    <xf numFmtId="0" fontId="8" fillId="5" borderId="5" xfId="2" applyNumberFormat="1" applyFont="1" applyFill="1" applyBorder="1" applyAlignment="1">
      <alignment horizontal="center" vertical="center" wrapText="1"/>
    </xf>
    <xf numFmtId="0" fontId="17" fillId="0" borderId="1" xfId="8" applyFont="1" applyFill="1" applyBorder="1" applyAlignment="1">
      <alignment horizontal="center" vertical="center" wrapText="1"/>
    </xf>
    <xf numFmtId="0" fontId="17" fillId="0" borderId="5" xfId="8" applyFont="1" applyFill="1" applyBorder="1" applyAlignment="1">
      <alignment horizontal="center" vertical="center" wrapText="1"/>
    </xf>
    <xf numFmtId="0" fontId="21" fillId="5" borderId="0" xfId="0" applyFont="1" applyFill="1" applyAlignment="1">
      <alignment horizontal="left" vertical="center" wrapText="1"/>
    </xf>
    <xf numFmtId="0" fontId="11" fillId="2" borderId="7" xfId="0" applyFont="1" applyFill="1" applyBorder="1" applyAlignment="1">
      <alignment horizontal="left" vertical="center" wrapText="1"/>
    </xf>
    <xf numFmtId="164" fontId="8" fillId="0" borderId="1" xfId="2" applyNumberFormat="1" applyFont="1" applyBorder="1" applyAlignment="1">
      <alignment horizontal="center" vertical="center" wrapText="1"/>
    </xf>
    <xf numFmtId="164" fontId="8" fillId="0" borderId="5" xfId="2" applyNumberFormat="1" applyFont="1" applyBorder="1" applyAlignment="1">
      <alignment horizontal="center" vertical="center" wrapText="1"/>
    </xf>
    <xf numFmtId="0" fontId="34" fillId="3" borderId="0" xfId="10" applyFont="1" applyFill="1" applyAlignment="1">
      <alignment horizontal="center" vertical="center" wrapText="1"/>
    </xf>
    <xf numFmtId="0" fontId="36" fillId="3" borderId="1" xfId="8" applyFont="1" applyFill="1" applyBorder="1" applyAlignment="1">
      <alignment horizontal="center" vertical="center" wrapText="1"/>
    </xf>
    <xf numFmtId="0" fontId="36" fillId="3" borderId="5" xfId="8" applyFont="1" applyFill="1" applyBorder="1" applyAlignment="1">
      <alignment horizontal="center" vertical="center" wrapText="1"/>
    </xf>
    <xf numFmtId="0" fontId="8" fillId="5" borderId="1" xfId="2" applyNumberFormat="1" applyFont="1" applyFill="1" applyBorder="1" applyAlignment="1">
      <alignment horizontal="left" vertical="center" wrapText="1"/>
    </xf>
    <xf numFmtId="0" fontId="8" fillId="5" borderId="5" xfId="2" applyNumberFormat="1" applyFont="1" applyFill="1" applyBorder="1" applyAlignment="1">
      <alignment horizontal="left" vertical="center" wrapText="1"/>
    </xf>
    <xf numFmtId="10" fontId="8" fillId="5" borderId="1" xfId="2" applyNumberFormat="1" applyFont="1" applyFill="1" applyBorder="1" applyAlignment="1">
      <alignment horizontal="center" vertical="center" wrapText="1"/>
    </xf>
    <xf numFmtId="0" fontId="36" fillId="0" borderId="1" xfId="8" applyFont="1" applyFill="1" applyBorder="1" applyAlignment="1">
      <alignment horizontal="center" vertical="center" wrapText="1"/>
    </xf>
    <xf numFmtId="0" fontId="36" fillId="0" borderId="5" xfId="8" applyFont="1" applyFill="1" applyBorder="1" applyAlignment="1">
      <alignment horizontal="center" vertical="center" wrapText="1"/>
    </xf>
    <xf numFmtId="0" fontId="43" fillId="0" borderId="0" xfId="10" applyFont="1" applyFill="1" applyBorder="1" applyAlignment="1">
      <alignment horizontal="center" vertical="center" wrapText="1"/>
    </xf>
    <xf numFmtId="0" fontId="34" fillId="0" borderId="0" xfId="10" applyFont="1" applyFill="1" applyAlignment="1">
      <alignment horizontal="center" vertical="center" wrapText="1"/>
    </xf>
    <xf numFmtId="0" fontId="11" fillId="4" borderId="2" xfId="0" applyNumberFormat="1" applyFont="1" applyFill="1" applyBorder="1" applyAlignment="1">
      <alignment horizontal="center" vertical="center" wrapText="1"/>
    </xf>
    <xf numFmtId="0" fontId="11" fillId="4" borderId="1" xfId="0" applyNumberFormat="1" applyFont="1" applyFill="1" applyBorder="1" applyAlignment="1">
      <alignment horizontal="center" vertical="center" wrapText="1"/>
    </xf>
    <xf numFmtId="0" fontId="11" fillId="4" borderId="7" xfId="0" applyNumberFormat="1" applyFont="1" applyFill="1" applyBorder="1" applyAlignment="1">
      <alignment horizontal="center" vertical="center" wrapText="1"/>
    </xf>
    <xf numFmtId="0" fontId="11" fillId="4" borderId="5" xfId="0" applyNumberFormat="1" applyFont="1" applyFill="1" applyBorder="1" applyAlignment="1">
      <alignment horizontal="center" vertical="center" wrapText="1"/>
    </xf>
    <xf numFmtId="0" fontId="36" fillId="3" borderId="2" xfId="0" applyFont="1" applyFill="1" applyBorder="1" applyAlignment="1">
      <alignment horizontal="center" vertical="center" wrapText="1"/>
    </xf>
    <xf numFmtId="3" fontId="11" fillId="4" borderId="2" xfId="0" applyNumberFormat="1" applyFont="1" applyFill="1" applyBorder="1" applyAlignment="1">
      <alignment horizontal="center" vertical="center" wrapText="1"/>
    </xf>
    <xf numFmtId="0" fontId="8" fillId="4" borderId="1" xfId="0" applyFont="1" applyFill="1" applyBorder="1" applyAlignment="1">
      <alignment horizontal="left" vertical="center" wrapText="1"/>
    </xf>
    <xf numFmtId="0" fontId="8" fillId="4" borderId="7" xfId="0" applyFont="1" applyFill="1" applyBorder="1" applyAlignment="1">
      <alignment horizontal="left" vertical="center" wrapText="1"/>
    </xf>
    <xf numFmtId="0" fontId="8" fillId="4" borderId="5" xfId="0" applyFont="1" applyFill="1" applyBorder="1" applyAlignment="1">
      <alignment horizontal="left" vertical="center" wrapText="1"/>
    </xf>
  </cellXfs>
  <cellStyles count="15">
    <cellStyle name="Collegamento ipertestuale" xfId="7" builtinId="8"/>
    <cellStyle name="Migliaia" xfId="12" builtinId="3"/>
    <cellStyle name="Normal 2" xfId="6"/>
    <cellStyle name="Normal 2 2" xfId="9"/>
    <cellStyle name="Normal 4" xfId="8"/>
    <cellStyle name="Normale" xfId="0" builtinId="0"/>
    <cellStyle name="Normale 2" xfId="1"/>
    <cellStyle name="Normale 2 2" xfId="11"/>
    <cellStyle name="Normale 3" xfId="10"/>
    <cellStyle name="Normale 4" xfId="13"/>
    <cellStyle name="Percent 2" xfId="14"/>
    <cellStyle name="Percentuale" xfId="2" builtinId="5"/>
    <cellStyle name="Percentuale 2" xfId="3"/>
    <cellStyle name="Percentuale 2 2" xfId="4"/>
    <cellStyle name="Percentuale 3" xf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B6052E"/>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B6052E"/>
      <rgbColor rgb="00E37A61"/>
      <rgbColor rgb="00AD606F"/>
      <rgbColor rgb="00871742"/>
      <rgbColor rgb="00800080"/>
      <rgbColor rgb="00800000"/>
      <rgbColor rgb="00008080"/>
      <rgbColor rgb="000000FF"/>
      <rgbColor rgb="0000CCFF"/>
      <rgbColor rgb="00CCFFFF"/>
      <rgbColor rgb="00CCFFCC"/>
      <rgbColor rgb="00FFFF99"/>
      <rgbColor rgb="0099CCFF"/>
      <rgbColor rgb="00E37A61"/>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5298"/>
      <color rgb="FF0A419B"/>
      <color rgb="FF279853"/>
      <color rgb="FFD3E3F1"/>
      <color rgb="FFCBD6E3"/>
      <color rgb="FFE7EC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10683931</xdr:colOff>
      <xdr:row>2</xdr:row>
      <xdr:rowOff>100447</xdr:rowOff>
    </xdr:from>
    <xdr:to>
      <xdr:col>1</xdr:col>
      <xdr:colOff>12490209</xdr:colOff>
      <xdr:row>5</xdr:row>
      <xdr:rowOff>170731</xdr:rowOff>
    </xdr:to>
    <xdr:pic>
      <xdr:nvPicPr>
        <xdr:cNvPr id="4" name="Immagine 3">
          <a:extLst>
            <a:ext uri="{FF2B5EF4-FFF2-40B4-BE49-F238E27FC236}">
              <a16:creationId xmlns:a16="http://schemas.microsoft.com/office/drawing/2014/main" xmlns="" id="{00000000-0008-0000-0000-000004000000}"/>
            </a:ext>
          </a:extLst>
        </xdr:cNvPr>
        <xdr:cNvPicPr>
          <a:picLocks noChangeAspect="1"/>
        </xdr:cNvPicPr>
      </xdr:nvPicPr>
      <xdr:blipFill>
        <a:blip xmlns:r="http://schemas.openxmlformats.org/officeDocument/2006/relationships" r:embed="rId1"/>
        <a:stretch>
          <a:fillRect/>
        </a:stretch>
      </xdr:blipFill>
      <xdr:spPr>
        <a:xfrm>
          <a:off x="10864040" y="488374"/>
          <a:ext cx="1996778" cy="679884"/>
        </a:xfrm>
        <a:prstGeom prst="rect">
          <a:avLst/>
        </a:prstGeom>
      </xdr:spPr>
    </xdr:pic>
    <xdr:clientData/>
  </xdr:twoCellAnchor>
  <xdr:twoCellAnchor editAs="oneCell">
    <xdr:from>
      <xdr:col>1</xdr:col>
      <xdr:colOff>10886</xdr:colOff>
      <xdr:row>0</xdr:row>
      <xdr:rowOff>76201</xdr:rowOff>
    </xdr:from>
    <xdr:to>
      <xdr:col>1</xdr:col>
      <xdr:colOff>1629412</xdr:colOff>
      <xdr:row>5</xdr:row>
      <xdr:rowOff>130629</xdr:rowOff>
    </xdr:to>
    <xdr:pic>
      <xdr:nvPicPr>
        <xdr:cNvPr id="6" name="Immagine 5">
          <a:extLst>
            <a:ext uri="{FF2B5EF4-FFF2-40B4-BE49-F238E27FC236}">
              <a16:creationId xmlns:a16="http://schemas.microsoft.com/office/drawing/2014/main" xmlns="" id="{00000000-0008-0000-0000-000006000000}"/>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8464"/>
        <a:stretch/>
      </xdr:blipFill>
      <xdr:spPr bwMode="auto">
        <a:xfrm>
          <a:off x="185057" y="76201"/>
          <a:ext cx="1618526" cy="1055914"/>
        </a:xfrm>
        <a:prstGeom prst="rect">
          <a:avLst/>
        </a:prstGeom>
        <a:noFill/>
        <a:ln>
          <a:noFill/>
        </a:ln>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6847109</xdr:colOff>
      <xdr:row>1</xdr:row>
      <xdr:rowOff>195940</xdr:rowOff>
    </xdr:from>
    <xdr:to>
      <xdr:col>5</xdr:col>
      <xdr:colOff>45287</xdr:colOff>
      <xdr:row>2</xdr:row>
      <xdr:rowOff>473350</xdr:rowOff>
    </xdr:to>
    <xdr:pic>
      <xdr:nvPicPr>
        <xdr:cNvPr id="4" name="Immagine 3">
          <a:extLst>
            <a:ext uri="{FF2B5EF4-FFF2-40B4-BE49-F238E27FC236}">
              <a16:creationId xmlns:a16="http://schemas.microsoft.com/office/drawing/2014/main" xmlns="" id="{00000000-0008-0000-0100-000004000000}"/>
            </a:ext>
          </a:extLst>
        </xdr:cNvPr>
        <xdr:cNvPicPr>
          <a:picLocks noChangeAspect="1"/>
        </xdr:cNvPicPr>
      </xdr:nvPicPr>
      <xdr:blipFill>
        <a:blip xmlns:r="http://schemas.openxmlformats.org/officeDocument/2006/relationships" r:embed="rId1"/>
        <a:stretch>
          <a:fillRect/>
        </a:stretch>
      </xdr:blipFill>
      <xdr:spPr>
        <a:xfrm>
          <a:off x="13400309" y="337454"/>
          <a:ext cx="2157121" cy="691067"/>
        </a:xfrm>
        <a:prstGeom prst="rect">
          <a:avLst/>
        </a:prstGeom>
      </xdr:spPr>
    </xdr:pic>
    <xdr:clientData/>
  </xdr:twoCellAnchor>
  <xdr:twoCellAnchor editAs="oneCell">
    <xdr:from>
      <xdr:col>1</xdr:col>
      <xdr:colOff>54430</xdr:colOff>
      <xdr:row>0</xdr:row>
      <xdr:rowOff>97970</xdr:rowOff>
    </xdr:from>
    <xdr:to>
      <xdr:col>3</xdr:col>
      <xdr:colOff>475527</xdr:colOff>
      <xdr:row>3</xdr:row>
      <xdr:rowOff>1</xdr:rowOff>
    </xdr:to>
    <xdr:pic>
      <xdr:nvPicPr>
        <xdr:cNvPr id="7" name="Immagine 6">
          <a:extLst>
            <a:ext uri="{FF2B5EF4-FFF2-40B4-BE49-F238E27FC236}">
              <a16:creationId xmlns:a16="http://schemas.microsoft.com/office/drawing/2014/main" xmlns="" id="{00000000-0008-0000-0100-000007000000}"/>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14726"/>
        <a:stretch/>
      </xdr:blipFill>
      <xdr:spPr bwMode="auto">
        <a:xfrm>
          <a:off x="228601" y="97970"/>
          <a:ext cx="1618526" cy="1012374"/>
        </a:xfrm>
        <a:prstGeom prst="rect">
          <a:avLst/>
        </a:prstGeom>
        <a:noFill/>
        <a:ln>
          <a:noFill/>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1099450</xdr:colOff>
      <xdr:row>0</xdr:row>
      <xdr:rowOff>293916</xdr:rowOff>
    </xdr:from>
    <xdr:to>
      <xdr:col>6</xdr:col>
      <xdr:colOff>1326269</xdr:colOff>
      <xdr:row>1</xdr:row>
      <xdr:rowOff>469324</xdr:rowOff>
    </xdr:to>
    <xdr:pic>
      <xdr:nvPicPr>
        <xdr:cNvPr id="8" name="Immagine 7">
          <a:extLst>
            <a:ext uri="{FF2B5EF4-FFF2-40B4-BE49-F238E27FC236}">
              <a16:creationId xmlns:a16="http://schemas.microsoft.com/office/drawing/2014/main" xmlns="" id="{00000000-0008-0000-0200-000008000000}"/>
            </a:ext>
          </a:extLst>
        </xdr:cNvPr>
        <xdr:cNvPicPr>
          <a:picLocks noChangeAspect="1"/>
        </xdr:cNvPicPr>
      </xdr:nvPicPr>
      <xdr:blipFill rotWithShape="1">
        <a:blip xmlns:r="http://schemas.openxmlformats.org/officeDocument/2006/relationships" r:embed="rId1"/>
        <a:srcRect t="8533"/>
        <a:stretch/>
      </xdr:blipFill>
      <xdr:spPr>
        <a:xfrm>
          <a:off x="12627421" y="293916"/>
          <a:ext cx="1881448" cy="599951"/>
        </a:xfrm>
        <a:prstGeom prst="rect">
          <a:avLst/>
        </a:prstGeom>
      </xdr:spPr>
    </xdr:pic>
    <xdr:clientData/>
  </xdr:twoCellAnchor>
  <xdr:twoCellAnchor editAs="oneCell">
    <xdr:from>
      <xdr:col>1</xdr:col>
      <xdr:colOff>10886</xdr:colOff>
      <xdr:row>0</xdr:row>
      <xdr:rowOff>21772</xdr:rowOff>
    </xdr:from>
    <xdr:to>
      <xdr:col>1</xdr:col>
      <xdr:colOff>1629412</xdr:colOff>
      <xdr:row>2</xdr:row>
      <xdr:rowOff>193263</xdr:rowOff>
    </xdr:to>
    <xdr:pic>
      <xdr:nvPicPr>
        <xdr:cNvPr id="9" name="Immagine 8">
          <a:extLst>
            <a:ext uri="{FF2B5EF4-FFF2-40B4-BE49-F238E27FC236}">
              <a16:creationId xmlns:a16="http://schemas.microsoft.com/office/drawing/2014/main" xmlns="" id="{00000000-0008-0000-0200-000009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5057" y="21772"/>
          <a:ext cx="1618526" cy="1172977"/>
        </a:xfrm>
        <a:prstGeom prst="rect">
          <a:avLst/>
        </a:prstGeom>
        <a:noFill/>
        <a:ln>
          <a:noFill/>
        </a:ln>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14</xdr:col>
      <xdr:colOff>390698</xdr:colOff>
      <xdr:row>0</xdr:row>
      <xdr:rowOff>490448</xdr:rowOff>
    </xdr:from>
    <xdr:to>
      <xdr:col>15</xdr:col>
      <xdr:colOff>1133276</xdr:colOff>
      <xdr:row>1</xdr:row>
      <xdr:rowOff>554183</xdr:rowOff>
    </xdr:to>
    <xdr:pic>
      <xdr:nvPicPr>
        <xdr:cNvPr id="4" name="Immagine 3">
          <a:extLst>
            <a:ext uri="{FF2B5EF4-FFF2-40B4-BE49-F238E27FC236}">
              <a16:creationId xmlns:a16="http://schemas.microsoft.com/office/drawing/2014/main" xmlns="" id="{00000000-0008-0000-0300-000004000000}"/>
            </a:ext>
          </a:extLst>
        </xdr:cNvPr>
        <xdr:cNvPicPr>
          <a:picLocks noChangeAspect="1"/>
        </xdr:cNvPicPr>
      </xdr:nvPicPr>
      <xdr:blipFill>
        <a:blip xmlns:r="http://schemas.openxmlformats.org/officeDocument/2006/relationships" r:embed="rId1"/>
        <a:stretch>
          <a:fillRect/>
        </a:stretch>
      </xdr:blipFill>
      <xdr:spPr>
        <a:xfrm>
          <a:off x="20895425" y="490448"/>
          <a:ext cx="1947924" cy="590208"/>
        </a:xfrm>
        <a:prstGeom prst="rect">
          <a:avLst/>
        </a:prstGeom>
      </xdr:spPr>
    </xdr:pic>
    <xdr:clientData/>
  </xdr:twoCellAnchor>
  <xdr:twoCellAnchor editAs="oneCell">
    <xdr:from>
      <xdr:col>1</xdr:col>
      <xdr:colOff>541</xdr:colOff>
      <xdr:row>0</xdr:row>
      <xdr:rowOff>37561</xdr:rowOff>
    </xdr:from>
    <xdr:to>
      <xdr:col>1</xdr:col>
      <xdr:colOff>1619067</xdr:colOff>
      <xdr:row>1</xdr:row>
      <xdr:rowOff>445230</xdr:rowOff>
    </xdr:to>
    <xdr:pic>
      <xdr:nvPicPr>
        <xdr:cNvPr id="7" name="Immagine 6">
          <a:extLst>
            <a:ext uri="{FF2B5EF4-FFF2-40B4-BE49-F238E27FC236}">
              <a16:creationId xmlns:a16="http://schemas.microsoft.com/office/drawing/2014/main" xmlns="" id="{00000000-0008-0000-0300-000007000000}"/>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18588"/>
        <a:stretch/>
      </xdr:blipFill>
      <xdr:spPr bwMode="auto">
        <a:xfrm>
          <a:off x="168629" y="37561"/>
          <a:ext cx="1618526" cy="934345"/>
        </a:xfrm>
        <a:prstGeom prst="rect">
          <a:avLst/>
        </a:prstGeom>
        <a:noFill/>
        <a:ln>
          <a:noFill/>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ondivisioni_temporanee\Fondo%20Fonchim\questionario\versione%20online\specifico\stabilit&#224;\110401_Questionario_Specifico_Bil_stabilit&#2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Istruzioni generali"/>
      <sheetName val="3. Esperienza Specifica"/>
      <sheetName val="4. Team di gestione"/>
      <sheetName val="5. Processo investimento"/>
      <sheetName val="6. Risk management"/>
      <sheetName val="7. Track record"/>
      <sheetName val="Do not fill"/>
      <sheetName val="Sheet1"/>
    </sheetNames>
    <sheetDataSet>
      <sheetData sheetId="0"/>
      <sheetData sheetId="1"/>
      <sheetData sheetId="2"/>
      <sheetData sheetId="3"/>
      <sheetData sheetId="4"/>
      <sheetData sheetId="5"/>
      <sheetData sheetId="6"/>
      <sheetData sheetId="7" refreshError="1"/>
      <sheetData sheetId="8"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0"/>
  <sheetViews>
    <sheetView showGridLines="0" tabSelected="1" zoomScale="70" zoomScaleNormal="70" zoomScaleSheetLayoutView="70" workbookViewId="0"/>
  </sheetViews>
  <sheetFormatPr defaultColWidth="0" defaultRowHeight="15" zeroHeight="1" x14ac:dyDescent="0.25"/>
  <cols>
    <col min="1" max="1" width="2.5546875" style="50" customWidth="1"/>
    <col min="2" max="2" width="187.33203125" style="29" customWidth="1"/>
    <col min="3" max="3" width="9.109375" style="29" customWidth="1"/>
    <col min="4" max="16384" width="9.109375" style="29" hidden="1"/>
  </cols>
  <sheetData>
    <row r="1" spans="1:4" x14ac:dyDescent="0.25"/>
    <row r="2" spans="1:4" x14ac:dyDescent="0.25"/>
    <row r="3" spans="1:4" x14ac:dyDescent="0.25"/>
    <row r="4" spans="1:4" x14ac:dyDescent="0.25"/>
    <row r="5" spans="1:4" ht="17.399999999999999" x14ac:dyDescent="0.25">
      <c r="A5" s="51"/>
    </row>
    <row r="6" spans="1:4" x14ac:dyDescent="0.25"/>
    <row r="7" spans="1:4" x14ac:dyDescent="0.25">
      <c r="C7" s="12"/>
      <c r="D7" s="12"/>
    </row>
    <row r="8" spans="1:4" s="12" customFormat="1" ht="31.2" x14ac:dyDescent="0.25">
      <c r="A8" s="50"/>
      <c r="B8" s="39" t="s">
        <v>5</v>
      </c>
    </row>
    <row r="9" spans="1:4" s="12" customFormat="1" ht="15.6" x14ac:dyDescent="0.25">
      <c r="A9" s="50"/>
      <c r="B9" s="78" t="s">
        <v>45</v>
      </c>
    </row>
    <row r="10" spans="1:4" s="12" customFormat="1" ht="15.6" x14ac:dyDescent="0.25">
      <c r="A10" s="50"/>
      <c r="B10" s="40" t="s">
        <v>46</v>
      </c>
    </row>
    <row r="11" spans="1:4" s="12" customFormat="1" ht="18" customHeight="1" x14ac:dyDescent="0.25">
      <c r="A11" s="50"/>
      <c r="B11" s="126" t="s">
        <v>128</v>
      </c>
    </row>
    <row r="12" spans="1:4" s="12" customFormat="1" ht="18" customHeight="1" x14ac:dyDescent="0.25">
      <c r="A12" s="50"/>
      <c r="B12" s="126" t="s">
        <v>172</v>
      </c>
    </row>
    <row r="13" spans="1:4" s="12" customFormat="1" ht="18" customHeight="1" x14ac:dyDescent="0.25">
      <c r="A13" s="50"/>
      <c r="B13" s="126" t="s">
        <v>55</v>
      </c>
    </row>
    <row r="14" spans="1:4" s="12" customFormat="1" ht="15.6" x14ac:dyDescent="0.25">
      <c r="A14" s="50"/>
      <c r="B14" s="126" t="s">
        <v>132</v>
      </c>
    </row>
    <row r="15" spans="1:4" s="12" customFormat="1" ht="4.2" customHeight="1" x14ac:dyDescent="0.25">
      <c r="A15" s="50"/>
      <c r="B15" s="30"/>
    </row>
    <row r="16" spans="1:4" s="12" customFormat="1" ht="15.6" x14ac:dyDescent="0.25">
      <c r="A16" s="52"/>
      <c r="B16" s="78" t="s">
        <v>47</v>
      </c>
    </row>
    <row r="17" spans="1:9" s="12" customFormat="1" x14ac:dyDescent="0.25">
      <c r="A17" s="52"/>
      <c r="B17" s="30" t="s">
        <v>19</v>
      </c>
    </row>
    <row r="18" spans="1:9" s="12" customFormat="1" x14ac:dyDescent="0.25">
      <c r="A18" s="50"/>
      <c r="B18" s="30" t="s">
        <v>36</v>
      </c>
    </row>
    <row r="19" spans="1:9" s="12" customFormat="1" ht="30" x14ac:dyDescent="0.25">
      <c r="A19" s="50"/>
      <c r="B19" s="30" t="s">
        <v>20</v>
      </c>
    </row>
    <row r="20" spans="1:9" s="12" customFormat="1" ht="45" x14ac:dyDescent="0.25">
      <c r="A20" s="50"/>
      <c r="B20" s="30" t="s">
        <v>21</v>
      </c>
    </row>
    <row r="21" spans="1:9" s="12" customFormat="1" x14ac:dyDescent="0.25">
      <c r="A21" s="52"/>
      <c r="B21" s="30" t="s">
        <v>22</v>
      </c>
    </row>
    <row r="22" spans="1:9" s="12" customFormat="1" x14ac:dyDescent="0.25">
      <c r="A22" s="50"/>
      <c r="B22" s="30" t="s">
        <v>23</v>
      </c>
    </row>
    <row r="23" spans="1:9" s="12" customFormat="1" x14ac:dyDescent="0.25">
      <c r="A23" s="50"/>
      <c r="B23" s="30" t="s">
        <v>24</v>
      </c>
    </row>
    <row r="24" spans="1:9" s="12" customFormat="1" ht="46.2" customHeight="1" x14ac:dyDescent="0.25">
      <c r="A24" s="50"/>
      <c r="B24" s="30" t="s">
        <v>25</v>
      </c>
    </row>
    <row r="25" spans="1:9" s="12" customFormat="1" x14ac:dyDescent="0.25">
      <c r="A25" s="50"/>
      <c r="B25" s="31"/>
      <c r="I25" s="158"/>
    </row>
    <row r="26" spans="1:9" s="12" customFormat="1" ht="15.6" x14ac:dyDescent="0.25">
      <c r="A26" s="50"/>
      <c r="B26" s="32" t="s">
        <v>139</v>
      </c>
      <c r="I26" s="158"/>
    </row>
    <row r="27" spans="1:9" s="12" customFormat="1" x14ac:dyDescent="0.25">
      <c r="A27" s="50"/>
      <c r="B27" s="30" t="s">
        <v>26</v>
      </c>
    </row>
    <row r="28" spans="1:9" s="12" customFormat="1" x14ac:dyDescent="0.25">
      <c r="A28" s="50"/>
      <c r="B28" s="30" t="s">
        <v>62</v>
      </c>
    </row>
    <row r="29" spans="1:9" s="12" customFormat="1" x14ac:dyDescent="0.25">
      <c r="A29" s="50"/>
      <c r="B29" s="31"/>
    </row>
    <row r="30" spans="1:9" s="12" customFormat="1" x14ac:dyDescent="0.25">
      <c r="A30" s="50"/>
      <c r="B30" s="30" t="s">
        <v>27</v>
      </c>
    </row>
    <row r="31" spans="1:9" s="12" customFormat="1" ht="30" x14ac:dyDescent="0.25">
      <c r="A31" s="50"/>
      <c r="B31" s="30" t="s">
        <v>199</v>
      </c>
    </row>
    <row r="32" spans="1:9" s="12" customFormat="1" ht="30" x14ac:dyDescent="0.25">
      <c r="A32" s="50"/>
      <c r="B32" s="30" t="s">
        <v>28</v>
      </c>
    </row>
    <row r="33" spans="1:2" s="12" customFormat="1" x14ac:dyDescent="0.25">
      <c r="A33" s="50"/>
      <c r="B33" s="31"/>
    </row>
    <row r="34" spans="1:2" s="12" customFormat="1" x14ac:dyDescent="0.25">
      <c r="A34" s="50"/>
      <c r="B34" s="30" t="s">
        <v>29</v>
      </c>
    </row>
    <row r="35" spans="1:2" s="12" customFormat="1" ht="31.2" x14ac:dyDescent="0.25">
      <c r="A35" s="50"/>
      <c r="B35" s="32" t="s">
        <v>32</v>
      </c>
    </row>
    <row r="36" spans="1:2" s="12" customFormat="1" x14ac:dyDescent="0.25">
      <c r="A36" s="50"/>
      <c r="B36" s="41" t="s">
        <v>30</v>
      </c>
    </row>
    <row r="37" spans="1:2" s="12" customFormat="1" x14ac:dyDescent="0.25">
      <c r="A37" s="50"/>
      <c r="B37" s="31"/>
    </row>
    <row r="38" spans="1:2" s="12" customFormat="1" ht="30" x14ac:dyDescent="0.25">
      <c r="A38" s="50"/>
      <c r="B38" s="30" t="s">
        <v>52</v>
      </c>
    </row>
    <row r="39" spans="1:2" s="12" customFormat="1" x14ac:dyDescent="0.25">
      <c r="A39" s="50"/>
      <c r="B39" s="42" t="s">
        <v>117</v>
      </c>
    </row>
    <row r="40" spans="1:2" x14ac:dyDescent="0.25"/>
  </sheetData>
  <sheetProtection algorithmName="SHA-512" hashValue="Ni4CWIXf2NfDnSmF8w9/VKvW5Lp3y2VvhwQfbBLSfp6FhLej6QIgbIvef8vKGugRchfrwRhLPP54IU4U9Y/f9A==" saltValue="0lGBw3tYcbBCAC3V2LexDA==" spinCount="100000" sheet="1" objects="1" scenarios="1"/>
  <hyperlinks>
    <hyperlink ref="B11" location="questionario!B6" display="1. Informazioni società candidata"/>
    <hyperlink ref="B12" location="Questionario!B11" display="2. Proposta per Telemaco"/>
    <hyperlink ref="B13" location="Questionario!B23" display="3. Team di gestione e risk management"/>
    <hyperlink ref="B14" location="Questionario!B29" display="4. Track record"/>
  </hyperlinks>
  <pageMargins left="0.19685039370078741" right="0.19685039370078741" top="0.19685039370078741" bottom="0.31496062992125984" header="0.19685039370078741" footer="0.15748031496062992"/>
  <pageSetup paperSize="9" scale="77" fitToWidth="0" orientation="landscape" r:id="rId1"/>
  <headerFooter alignWithMargins="0">
    <oddFooter>Pagina &amp;P di &amp;N</oddFooter>
  </headerFooter>
  <colBreaks count="1" manualBreakCount="1">
    <brk id="1" max="13"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pageSetUpPr fitToPage="1"/>
  </sheetPr>
  <dimension ref="A1:H37"/>
  <sheetViews>
    <sheetView showGridLines="0" zoomScale="55" zoomScaleNormal="55" zoomScaleSheetLayoutView="55" workbookViewId="0"/>
  </sheetViews>
  <sheetFormatPr defaultColWidth="0" defaultRowHeight="17.399999999999999" zeroHeight="1" x14ac:dyDescent="0.25"/>
  <cols>
    <col min="1" max="1" width="2.5546875" style="50" customWidth="1"/>
    <col min="2" max="3" width="8.6640625" style="53" customWidth="1"/>
    <col min="4" max="4" width="75.5546875" style="54" customWidth="1"/>
    <col min="5" max="5" width="130.6640625" style="50" customWidth="1"/>
    <col min="6" max="6" width="14.6640625" style="50" customWidth="1"/>
    <col min="7" max="8" width="9.109375" style="50" customWidth="1"/>
    <col min="9" max="16384" width="9.109375" style="50" hidden="1"/>
  </cols>
  <sheetData>
    <row r="1" spans="2:7" ht="10.95" customHeight="1" x14ac:dyDescent="0.25">
      <c r="E1" s="238"/>
    </row>
    <row r="2" spans="2:7" ht="32.4" customHeight="1" x14ac:dyDescent="0.25">
      <c r="E2" s="238"/>
    </row>
    <row r="3" spans="2:7" ht="43.95" customHeight="1" x14ac:dyDescent="0.25">
      <c r="E3" s="73" t="str">
        <f>+$E$6&amp;IF(E6&lt;&gt;""," - ","")&amp;"Questionario Corporate Europa"</f>
        <v>Questionario Corporate Europa</v>
      </c>
    </row>
    <row r="4" spans="2:7" ht="7.95" customHeight="1" x14ac:dyDescent="0.25"/>
    <row r="5" spans="2:7" s="51" customFormat="1" ht="54" customHeight="1" x14ac:dyDescent="0.25">
      <c r="B5" s="63" t="s">
        <v>48</v>
      </c>
      <c r="C5" s="64" t="s">
        <v>49</v>
      </c>
      <c r="D5" s="65" t="s">
        <v>50</v>
      </c>
      <c r="E5" s="66" t="s">
        <v>51</v>
      </c>
      <c r="F5" s="67" t="s">
        <v>53</v>
      </c>
    </row>
    <row r="6" spans="2:7" ht="60" customHeight="1" x14ac:dyDescent="0.25">
      <c r="B6" s="68">
        <v>1</v>
      </c>
      <c r="C6" s="195">
        <v>1</v>
      </c>
      <c r="D6" s="188" t="s">
        <v>174</v>
      </c>
      <c r="E6" s="173"/>
      <c r="F6" s="57"/>
    </row>
    <row r="7" spans="2:7" ht="60" customHeight="1" x14ac:dyDescent="0.25">
      <c r="B7" s="68">
        <v>1</v>
      </c>
      <c r="C7" s="61">
        <f>+C6+1</f>
        <v>2</v>
      </c>
      <c r="D7" s="190" t="s">
        <v>126</v>
      </c>
      <c r="E7" s="175" t="str">
        <f>+"Tabella "&amp;C7</f>
        <v>Tabella 2</v>
      </c>
      <c r="F7" s="58"/>
    </row>
    <row r="8" spans="2:7" ht="279.89999999999998" customHeight="1" x14ac:dyDescent="0.25">
      <c r="B8" s="186">
        <v>1</v>
      </c>
      <c r="C8" s="196">
        <f>+C7+1</f>
        <v>3</v>
      </c>
      <c r="D8" s="189" t="s">
        <v>200</v>
      </c>
      <c r="E8" s="187"/>
      <c r="F8" s="59">
        <f>+G8-LEN(E8)</f>
        <v>2000</v>
      </c>
      <c r="G8" s="55">
        <v>2000</v>
      </c>
    </row>
    <row r="9" spans="2:7" ht="60" customHeight="1" x14ac:dyDescent="0.25">
      <c r="B9" s="159">
        <v>1</v>
      </c>
      <c r="C9" s="195">
        <f>+C8+1</f>
        <v>4</v>
      </c>
      <c r="D9" s="197" t="s">
        <v>149</v>
      </c>
      <c r="E9" s="176"/>
      <c r="F9" s="59"/>
      <c r="G9" s="55"/>
    </row>
    <row r="10" spans="2:7" ht="90" customHeight="1" thickBot="1" x14ac:dyDescent="0.3">
      <c r="B10" s="165">
        <v>1</v>
      </c>
      <c r="C10" s="166">
        <f>+C9+1</f>
        <v>5</v>
      </c>
      <c r="D10" s="222" t="s">
        <v>203</v>
      </c>
      <c r="E10" s="177" t="str">
        <f>+"Tabella "&amp;C10</f>
        <v>Tabella 5</v>
      </c>
      <c r="F10" s="60"/>
    </row>
    <row r="11" spans="2:7" ht="180" customHeight="1" thickTop="1" x14ac:dyDescent="0.25">
      <c r="B11" s="70">
        <v>2</v>
      </c>
      <c r="C11" s="62">
        <f>+C10+1</f>
        <v>6</v>
      </c>
      <c r="D11" s="171" t="s">
        <v>228</v>
      </c>
      <c r="E11" s="172"/>
      <c r="F11" s="59">
        <f>+G11-LEN(E11)</f>
        <v>1000</v>
      </c>
      <c r="G11" s="55">
        <v>1000</v>
      </c>
    </row>
    <row r="12" spans="2:7" ht="140.1" customHeight="1" x14ac:dyDescent="0.25">
      <c r="B12" s="68">
        <f>+B11</f>
        <v>2</v>
      </c>
      <c r="C12" s="61">
        <f t="shared" ref="C12:C13" si="0">+C11+1</f>
        <v>7</v>
      </c>
      <c r="D12" s="190" t="s">
        <v>175</v>
      </c>
      <c r="E12" s="173"/>
      <c r="F12" s="59">
        <f>+G12-LEN(E12)</f>
        <v>1000</v>
      </c>
      <c r="G12" s="55">
        <v>1000</v>
      </c>
    </row>
    <row r="13" spans="2:7" ht="279.89999999999998" customHeight="1" x14ac:dyDescent="0.25">
      <c r="B13" s="160">
        <v>2</v>
      </c>
      <c r="C13" s="196">
        <f t="shared" si="0"/>
        <v>8</v>
      </c>
      <c r="D13" s="189" t="s">
        <v>140</v>
      </c>
      <c r="E13" s="174"/>
      <c r="F13" s="59">
        <f>+G13-LEN(E13)</f>
        <v>2000</v>
      </c>
      <c r="G13" s="55">
        <v>2000</v>
      </c>
    </row>
    <row r="14" spans="2:7" ht="60" customHeight="1" x14ac:dyDescent="0.25">
      <c r="B14" s="132">
        <v>2</v>
      </c>
      <c r="C14" s="134">
        <f>+C13+1</f>
        <v>9</v>
      </c>
      <c r="D14" s="189" t="s">
        <v>191</v>
      </c>
      <c r="E14" s="175" t="str">
        <f>+"Tabella "&amp;C14</f>
        <v>Tabella 9</v>
      </c>
      <c r="F14" s="59"/>
      <c r="G14" s="55"/>
    </row>
    <row r="15" spans="2:7" s="52" customFormat="1" ht="60" customHeight="1" x14ac:dyDescent="0.25">
      <c r="B15" s="69">
        <v>2</v>
      </c>
      <c r="C15" s="61">
        <f>+C14+1</f>
        <v>10</v>
      </c>
      <c r="D15" s="157" t="s">
        <v>118</v>
      </c>
      <c r="E15" s="175" t="str">
        <f>+"Tabella "&amp;C15</f>
        <v>Tabella 10</v>
      </c>
      <c r="F15" s="59"/>
      <c r="G15" s="56"/>
    </row>
    <row r="16" spans="2:7" s="52" customFormat="1" ht="140.1" customHeight="1" x14ac:dyDescent="0.25">
      <c r="B16" s="68">
        <v>2</v>
      </c>
      <c r="C16" s="61">
        <f t="shared" ref="C16" si="1">+C15+1</f>
        <v>11</v>
      </c>
      <c r="D16" s="191" t="s">
        <v>201</v>
      </c>
      <c r="E16" s="173"/>
      <c r="F16" s="59">
        <f t="shared" ref="F16:F21" si="2">+G16-LEN(E16)</f>
        <v>1000</v>
      </c>
      <c r="G16" s="56">
        <v>1000</v>
      </c>
    </row>
    <row r="17" spans="2:7" s="52" customFormat="1" ht="140.1" customHeight="1" x14ac:dyDescent="0.25">
      <c r="B17" s="225">
        <v>2</v>
      </c>
      <c r="C17" s="61">
        <f>+C16+1</f>
        <v>12</v>
      </c>
      <c r="D17" s="237" t="s">
        <v>236</v>
      </c>
      <c r="E17" s="173"/>
      <c r="F17" s="59">
        <f t="shared" si="2"/>
        <v>1000</v>
      </c>
      <c r="G17" s="56">
        <v>1000</v>
      </c>
    </row>
    <row r="18" spans="2:7" s="52" customFormat="1" ht="140.1" customHeight="1" x14ac:dyDescent="0.25">
      <c r="B18" s="193">
        <v>2</v>
      </c>
      <c r="C18" s="61">
        <f>+C17+1</f>
        <v>13</v>
      </c>
      <c r="D18" s="188" t="s">
        <v>161</v>
      </c>
      <c r="E18" s="173"/>
      <c r="F18" s="59">
        <f t="shared" si="2"/>
        <v>1000</v>
      </c>
      <c r="G18" s="56">
        <v>1000</v>
      </c>
    </row>
    <row r="19" spans="2:7" ht="279.89999999999998" customHeight="1" x14ac:dyDescent="0.25">
      <c r="B19" s="68">
        <v>2</v>
      </c>
      <c r="C19" s="61">
        <f>+C18+1</f>
        <v>14</v>
      </c>
      <c r="D19" s="190" t="s">
        <v>150</v>
      </c>
      <c r="E19" s="173"/>
      <c r="F19" s="59">
        <f t="shared" si="2"/>
        <v>2000</v>
      </c>
      <c r="G19" s="55">
        <v>2000</v>
      </c>
    </row>
    <row r="20" spans="2:7" ht="140.1" customHeight="1" x14ac:dyDescent="0.25">
      <c r="B20" s="68">
        <v>2</v>
      </c>
      <c r="C20" s="61">
        <f t="shared" ref="C20:C22" si="3">+C19+1</f>
        <v>15</v>
      </c>
      <c r="D20" s="188" t="s">
        <v>141</v>
      </c>
      <c r="E20" s="173"/>
      <c r="F20" s="59">
        <f t="shared" si="2"/>
        <v>1000</v>
      </c>
      <c r="G20" s="55">
        <v>1000</v>
      </c>
    </row>
    <row r="21" spans="2:7" ht="279.89999999999998" customHeight="1" x14ac:dyDescent="0.25">
      <c r="B21" s="253">
        <v>2</v>
      </c>
      <c r="C21" s="249">
        <f t="shared" si="3"/>
        <v>16</v>
      </c>
      <c r="D21" s="251" t="s">
        <v>202</v>
      </c>
      <c r="E21" s="178"/>
      <c r="F21" s="59">
        <f t="shared" si="2"/>
        <v>2000</v>
      </c>
      <c r="G21" s="55">
        <v>2000</v>
      </c>
    </row>
    <row r="22" spans="2:7" ht="60" customHeight="1" thickBot="1" x14ac:dyDescent="0.3">
      <c r="B22" s="254"/>
      <c r="C22" s="250">
        <f t="shared" si="3"/>
        <v>17</v>
      </c>
      <c r="D22" s="252"/>
      <c r="E22" s="227" t="str">
        <f>+"Tabella "&amp;C21</f>
        <v>Tabella 16</v>
      </c>
      <c r="F22" s="149"/>
      <c r="G22" s="55"/>
    </row>
    <row r="23" spans="2:7" ht="90" customHeight="1" thickTop="1" x14ac:dyDescent="0.25">
      <c r="B23" s="70">
        <v>3</v>
      </c>
      <c r="C23" s="62">
        <f>+C21+1</f>
        <v>17</v>
      </c>
      <c r="D23" s="228" t="s">
        <v>151</v>
      </c>
      <c r="E23" s="198" t="str">
        <f>+"Tabella "&amp;C23</f>
        <v>Tabella 17</v>
      </c>
    </row>
    <row r="24" spans="2:7" ht="279.89999999999998" customHeight="1" x14ac:dyDescent="0.25">
      <c r="B24" s="68">
        <v>3</v>
      </c>
      <c r="C24" s="61">
        <f t="shared" ref="C24:C29" si="4">+C23+1</f>
        <v>18</v>
      </c>
      <c r="D24" s="188" t="s">
        <v>248</v>
      </c>
      <c r="E24" s="173"/>
      <c r="F24" s="59">
        <f>+G24-LEN(E24)</f>
        <v>2000</v>
      </c>
      <c r="G24" s="55">
        <v>2000</v>
      </c>
    </row>
    <row r="25" spans="2:7" ht="60" customHeight="1" x14ac:dyDescent="0.25">
      <c r="B25" s="68">
        <v>3</v>
      </c>
      <c r="C25" s="61">
        <f t="shared" si="4"/>
        <v>19</v>
      </c>
      <c r="D25" s="188" t="s">
        <v>142</v>
      </c>
      <c r="E25" s="179" t="str">
        <f>+"Tabella "&amp;C25</f>
        <v>Tabella 19</v>
      </c>
      <c r="F25" s="59"/>
      <c r="G25" s="55"/>
    </row>
    <row r="26" spans="2:7" ht="279.89999999999998" customHeight="1" x14ac:dyDescent="0.25">
      <c r="B26" s="68">
        <v>3</v>
      </c>
      <c r="C26" s="61">
        <f t="shared" si="4"/>
        <v>20</v>
      </c>
      <c r="D26" s="188" t="s">
        <v>233</v>
      </c>
      <c r="E26" s="174"/>
      <c r="F26" s="59">
        <f>+G26-LEN(E26)</f>
        <v>2000</v>
      </c>
      <c r="G26" s="55">
        <v>2000</v>
      </c>
    </row>
    <row r="27" spans="2:7" ht="140.1" customHeight="1" thickBot="1" x14ac:dyDescent="0.3">
      <c r="B27" s="116">
        <v>3</v>
      </c>
      <c r="C27" s="133">
        <f t="shared" si="4"/>
        <v>21</v>
      </c>
      <c r="D27" s="192" t="s">
        <v>134</v>
      </c>
      <c r="E27" s="178"/>
      <c r="F27" s="59">
        <f>+G27-LEN(E27)</f>
        <v>1000</v>
      </c>
      <c r="G27" s="55">
        <v>1000</v>
      </c>
    </row>
    <row r="28" spans="2:7" ht="200.1" customHeight="1" thickTop="1" x14ac:dyDescent="0.25">
      <c r="B28" s="243">
        <v>4</v>
      </c>
      <c r="C28" s="245">
        <f>+C27+1</f>
        <v>22</v>
      </c>
      <c r="D28" s="247" t="s">
        <v>238</v>
      </c>
      <c r="E28" s="198" t="str">
        <f>+"Tabella "&amp;C28&amp;"a - Mandati segregati"&amp;"
"</f>
        <v xml:space="preserve">Tabella 22a - Mandati segregati
</v>
      </c>
    </row>
    <row r="29" spans="2:7" ht="200.1" customHeight="1" x14ac:dyDescent="0.25">
      <c r="B29" s="244"/>
      <c r="C29" s="246">
        <f t="shared" si="4"/>
        <v>23</v>
      </c>
      <c r="D29" s="248"/>
      <c r="E29" s="179" t="str">
        <f>+"
"&amp;"Tabella "&amp;C28&amp;"b - OICR/Sicav Ucits"</f>
        <v xml:space="preserve">
Tabella 22b - OICR/Sicav Ucits</v>
      </c>
    </row>
    <row r="30" spans="2:7" x14ac:dyDescent="0.25"/>
    <row r="31" spans="2:7" hidden="1" x14ac:dyDescent="0.25"/>
    <row r="32" spans="2:7" hidden="1" x14ac:dyDescent="0.25"/>
    <row r="33" hidden="1" x14ac:dyDescent="0.25"/>
    <row r="34" hidden="1" x14ac:dyDescent="0.25"/>
    <row r="35" hidden="1" x14ac:dyDescent="0.25"/>
    <row r="36" hidden="1" x14ac:dyDescent="0.25"/>
    <row r="37" hidden="1" x14ac:dyDescent="0.25"/>
  </sheetData>
  <sheetProtection algorithmName="SHA-512" hashValue="Xmi1Q6sAD+xvdwksOvbDOZ4chfiarUtf/8t56DIedLm+lC0kh8BzTapV9zq/1JZjvIDDhzmWtFP3/KKDOGa83A==" saltValue="tV5/CJgkCb87QA0TvlpwHw==" spinCount="100000" sheet="1" objects="1" scenarios="1"/>
  <protectedRanges>
    <protectedRange sqref="E24 E26:E27 E16:E21 E6 E11:E13 E8:E9" name="Intervallo1"/>
  </protectedRanges>
  <customSheetViews>
    <customSheetView guid="{1CC90BFD-C4CD-4CCA-995A-9F0ACC152DA3}" fitToPage="1" topLeftCell="B27">
      <selection activeCell="C29" sqref="C29"/>
      <rowBreaks count="4" manualBreakCount="4">
        <brk id="12" min="1" max="6" man="1"/>
        <brk id="38" min="1" max="6" man="1"/>
        <brk id="47" min="1" max="6" man="1"/>
        <brk id="22" min="1" max="6" man="1"/>
      </rowBreaks>
      <pageMargins left="0.74803149606299213" right="0.15748031496062992" top="0.47244094488188981" bottom="0.15748031496062992" header="0.19685039370078741" footer="0.15748031496062992"/>
      <pageSetup paperSize="9" scale="65" fitToHeight="6" orientation="landscape" r:id="rId1"/>
      <headerFooter alignWithMargins="0">
        <oddHeader>&amp;C&amp;F</oddHeader>
        <oddFooter>Pagina &amp;P di &amp;N</oddFooter>
      </headerFooter>
    </customSheetView>
  </customSheetViews>
  <mergeCells count="6">
    <mergeCell ref="B28:B29"/>
    <mergeCell ref="C28:C29"/>
    <mergeCell ref="D28:D29"/>
    <mergeCell ref="C21:C22"/>
    <mergeCell ref="D21:D22"/>
    <mergeCell ref="B21:B22"/>
  </mergeCells>
  <phoneticPr fontId="6" type="noConversion"/>
  <dataValidations count="1">
    <dataValidation type="textLength" allowBlank="1" showInputMessage="1" showErrorMessage="1" error="Numero caratteri eccedenti il massimo consentito" sqref="E26:E27 E24 E11:E13 E8 E16:E21">
      <formula1>0</formula1>
      <formula2>G8</formula2>
    </dataValidation>
  </dataValidations>
  <hyperlinks>
    <hyperlink ref="E29" location="TrackRecord!B109" display="TrackRecord!B109"/>
    <hyperlink ref="E15" location="Tabelle!B59" display="Tabelle!B59"/>
    <hyperlink ref="E22" location="Tabelle!B87" display="Tabelle!B87"/>
    <hyperlink ref="E23" location="Tabelle!B100" display="Tabelle!B100"/>
    <hyperlink ref="E25" location="Tabelle!B133" display="Tabelle!B133"/>
    <hyperlink ref="E28" location="TrackRecord!B6" display="TrackRecord!B6"/>
    <hyperlink ref="E14" location="Tabelle!B49" display="Tabelle!B49"/>
    <hyperlink ref="E7" location="Tabelle!B6" display="Tabelle!B6"/>
    <hyperlink ref="E10" location="Tabelle!B15" display="Tabelle!B15"/>
  </hyperlinks>
  <pageMargins left="0.19685039370078741" right="0.19685039370078741" top="0.19685039370078741" bottom="0.31496062992125984" header="0.19685039370078741" footer="0.15748031496062992"/>
  <pageSetup paperSize="9" scale="56" fitToHeight="0" orientation="landscape" r:id="rId2"/>
  <headerFooter alignWithMargins="0">
    <oddFooter>Pagina &amp;P di &amp;N</oddFooter>
  </headerFooter>
  <rowBreaks count="3" manualBreakCount="3">
    <brk id="12" max="16383" man="1"/>
    <brk id="19" max="16383" man="1"/>
    <brk id="26" max="16383" man="1"/>
  </rowBreaks>
  <ignoredErrors>
    <ignoredError sqref="C23" formula="1"/>
    <ignoredError sqref="D29:E29 E28" evalError="1"/>
  </ignoredError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
    <pageSetUpPr fitToPage="1"/>
  </sheetPr>
  <dimension ref="A1:J211"/>
  <sheetViews>
    <sheetView showGridLines="0" zoomScale="70" zoomScaleNormal="70" zoomScaleSheetLayoutView="100" workbookViewId="0"/>
  </sheetViews>
  <sheetFormatPr defaultColWidth="0" defaultRowHeight="15" zeroHeight="1" x14ac:dyDescent="0.25"/>
  <cols>
    <col min="1" max="1" width="2.5546875" style="50" customWidth="1"/>
    <col min="2" max="2" width="91.6640625" style="77" customWidth="1"/>
    <col min="3" max="5" width="24.5546875" style="87" customWidth="1"/>
    <col min="6" max="8" width="24.109375" style="77" customWidth="1"/>
    <col min="9" max="9" width="6.33203125" style="77" customWidth="1"/>
    <col min="10" max="16384" width="9.109375" style="77" hidden="1"/>
  </cols>
  <sheetData>
    <row r="1" spans="1:8" ht="33" customHeight="1" x14ac:dyDescent="0.25">
      <c r="C1" s="273"/>
      <c r="D1" s="273"/>
      <c r="E1" s="273"/>
    </row>
    <row r="2" spans="1:8" ht="45" customHeight="1" x14ac:dyDescent="0.25">
      <c r="C2" s="115" t="str">
        <f>+Questionario!$E$3</f>
        <v>Questionario Corporate Europa</v>
      </c>
    </row>
    <row r="3" spans="1:8" ht="21" customHeight="1" x14ac:dyDescent="0.25">
      <c r="C3" s="274"/>
      <c r="D3" s="274"/>
    </row>
    <row r="4" spans="1:8" ht="21" customHeight="1" x14ac:dyDescent="0.25">
      <c r="B4" s="71" t="s">
        <v>113</v>
      </c>
      <c r="C4" s="1"/>
      <c r="D4" s="1"/>
      <c r="E4" s="1"/>
    </row>
    <row r="5" spans="1:8" ht="10.199999999999999" customHeight="1" x14ac:dyDescent="0.25">
      <c r="A5" s="51"/>
    </row>
    <row r="6" spans="1:8" ht="60" customHeight="1" x14ac:dyDescent="0.25">
      <c r="B6" s="76" t="s">
        <v>127</v>
      </c>
      <c r="C6" s="279" t="s">
        <v>135</v>
      </c>
      <c r="D6" s="279"/>
      <c r="E6" s="279"/>
    </row>
    <row r="7" spans="1:8" ht="19.95" customHeight="1" x14ac:dyDescent="0.25">
      <c r="B7" s="3" t="s">
        <v>123</v>
      </c>
      <c r="C7" s="275"/>
      <c r="D7" s="275"/>
      <c r="E7" s="275"/>
    </row>
    <row r="8" spans="1:8" ht="19.95" customHeight="1" x14ac:dyDescent="0.25">
      <c r="B8" s="3" t="s">
        <v>235</v>
      </c>
      <c r="C8" s="275"/>
      <c r="D8" s="275"/>
      <c r="E8" s="275"/>
    </row>
    <row r="9" spans="1:8" ht="40.200000000000003" customHeight="1" x14ac:dyDescent="0.25">
      <c r="B9" s="3" t="s">
        <v>133</v>
      </c>
      <c r="C9" s="275"/>
      <c r="D9" s="275"/>
      <c r="E9" s="275"/>
    </row>
    <row r="10" spans="1:8" ht="19.95" customHeight="1" x14ac:dyDescent="0.25">
      <c r="B10" s="3" t="s">
        <v>125</v>
      </c>
      <c r="C10" s="275"/>
      <c r="D10" s="275"/>
      <c r="E10" s="275"/>
    </row>
    <row r="11" spans="1:8" ht="19.95" customHeight="1" x14ac:dyDescent="0.25">
      <c r="B11" s="3" t="s">
        <v>124</v>
      </c>
      <c r="C11" s="275"/>
      <c r="D11" s="275"/>
      <c r="E11" s="275"/>
    </row>
    <row r="12" spans="1:8" ht="19.95" customHeight="1" x14ac:dyDescent="0.25">
      <c r="B12" s="3" t="s">
        <v>242</v>
      </c>
      <c r="C12" s="280"/>
      <c r="D12" s="280"/>
      <c r="E12" s="280"/>
    </row>
    <row r="13" spans="1:8" s="86" customFormat="1" ht="37.200000000000003" customHeight="1" x14ac:dyDescent="0.25">
      <c r="A13" s="50"/>
      <c r="B13" s="15" t="s">
        <v>243</v>
      </c>
      <c r="C13" s="280"/>
      <c r="D13" s="280"/>
      <c r="E13" s="280"/>
      <c r="F13" s="77"/>
    </row>
    <row r="14" spans="1:8" ht="10.199999999999999" customHeight="1" x14ac:dyDescent="0.25">
      <c r="F14" s="88"/>
      <c r="G14" s="89"/>
      <c r="H14" s="89"/>
    </row>
    <row r="15" spans="1:8" ht="60" customHeight="1" x14ac:dyDescent="0.25">
      <c r="B15" s="81" t="s">
        <v>130</v>
      </c>
      <c r="C15" s="167"/>
      <c r="D15" s="168"/>
      <c r="F15" s="91"/>
    </row>
    <row r="16" spans="1:8" ht="10.199999999999999" customHeight="1" x14ac:dyDescent="0.25">
      <c r="C16" s="77"/>
      <c r="D16" s="77"/>
    </row>
    <row r="17" spans="2:10" ht="43.95" customHeight="1" x14ac:dyDescent="0.25">
      <c r="B17" s="93" t="s">
        <v>244</v>
      </c>
      <c r="C17" s="221" t="s">
        <v>183</v>
      </c>
      <c r="D17" s="221" t="s">
        <v>152</v>
      </c>
      <c r="E17" s="77"/>
      <c r="G17" s="87"/>
      <c r="H17" s="87"/>
      <c r="J17" s="91"/>
    </row>
    <row r="18" spans="2:10" ht="19.95" customHeight="1" x14ac:dyDescent="0.25">
      <c r="B18" s="120" t="s">
        <v>93</v>
      </c>
      <c r="C18" s="99">
        <f>+SUM(C19:C22)</f>
        <v>0</v>
      </c>
      <c r="D18" s="99">
        <f>+SUM(D19:D22)</f>
        <v>0</v>
      </c>
      <c r="E18" s="77"/>
      <c r="G18" s="87"/>
      <c r="H18" s="87"/>
      <c r="J18" s="91"/>
    </row>
    <row r="19" spans="2:10" ht="16.2" customHeight="1" x14ac:dyDescent="0.25">
      <c r="B19" s="117" t="s">
        <v>94</v>
      </c>
      <c r="C19" s="104"/>
      <c r="D19" s="104"/>
      <c r="E19" s="169"/>
      <c r="G19" s="87"/>
      <c r="H19" s="87"/>
      <c r="J19" s="91"/>
    </row>
    <row r="20" spans="2:10" ht="16.2" customHeight="1" x14ac:dyDescent="0.25">
      <c r="B20" s="118" t="s">
        <v>95</v>
      </c>
      <c r="C20" s="105"/>
      <c r="D20" s="105"/>
      <c r="E20" s="169"/>
      <c r="G20" s="87"/>
      <c r="H20" s="87"/>
      <c r="J20" s="91"/>
    </row>
    <row r="21" spans="2:10" ht="16.2" customHeight="1" x14ac:dyDescent="0.25">
      <c r="B21" s="118" t="s">
        <v>96</v>
      </c>
      <c r="C21" s="105"/>
      <c r="D21" s="105"/>
      <c r="E21" s="169"/>
      <c r="G21" s="87"/>
      <c r="H21" s="87"/>
      <c r="J21" s="91"/>
    </row>
    <row r="22" spans="2:10" ht="16.2" customHeight="1" x14ac:dyDescent="0.25">
      <c r="B22" s="119" t="s">
        <v>97</v>
      </c>
      <c r="C22" s="106"/>
      <c r="D22" s="106"/>
      <c r="E22" s="169"/>
      <c r="G22" s="87"/>
      <c r="H22" s="87"/>
      <c r="J22" s="91"/>
    </row>
    <row r="23" spans="2:10" ht="10.199999999999999" customHeight="1" x14ac:dyDescent="0.25">
      <c r="C23" s="77"/>
      <c r="D23" s="77"/>
      <c r="E23" s="170"/>
      <c r="G23" s="87"/>
      <c r="H23" s="87"/>
      <c r="J23" s="91"/>
    </row>
    <row r="24" spans="2:10" ht="19.95" customHeight="1" x14ac:dyDescent="0.25">
      <c r="B24" s="3" t="s">
        <v>59</v>
      </c>
      <c r="C24" s="100"/>
      <c r="D24" s="100"/>
      <c r="E24" s="169"/>
      <c r="G24" s="87"/>
      <c r="H24" s="87"/>
      <c r="J24" s="91"/>
    </row>
    <row r="25" spans="2:10" ht="19.5" customHeight="1" x14ac:dyDescent="0.25">
      <c r="B25" s="16" t="s">
        <v>85</v>
      </c>
      <c r="C25" s="43">
        <f>+SUM(C18,C24)</f>
        <v>0</v>
      </c>
      <c r="D25" s="43">
        <f>+SUM(D18,D24)</f>
        <v>0</v>
      </c>
      <c r="E25" s="170"/>
      <c r="G25" s="87"/>
      <c r="H25" s="87"/>
      <c r="J25" s="91"/>
    </row>
    <row r="26" spans="2:10" ht="10.199999999999999" customHeight="1" x14ac:dyDescent="0.25">
      <c r="C26" s="77"/>
      <c r="D26" s="77"/>
      <c r="E26" s="170"/>
      <c r="G26" s="87"/>
      <c r="H26" s="87"/>
      <c r="J26" s="91"/>
    </row>
    <row r="27" spans="2:10" ht="16.2" customHeight="1" x14ac:dyDescent="0.25">
      <c r="B27" s="101" t="s">
        <v>211</v>
      </c>
      <c r="C27" s="122">
        <f>+SUM(C28:C29)</f>
        <v>0</v>
      </c>
      <c r="D27" s="122">
        <f>+SUM(D28:D29)</f>
        <v>0</v>
      </c>
      <c r="E27" s="170"/>
      <c r="G27" s="87"/>
      <c r="H27" s="87"/>
      <c r="J27" s="91"/>
    </row>
    <row r="28" spans="2:10" ht="16.2" customHeight="1" x14ac:dyDescent="0.25">
      <c r="B28" s="102" t="s">
        <v>122</v>
      </c>
      <c r="C28" s="123"/>
      <c r="D28" s="123"/>
      <c r="E28" s="170"/>
      <c r="G28" s="87"/>
      <c r="H28" s="87"/>
      <c r="J28" s="91"/>
    </row>
    <row r="29" spans="2:10" ht="16.2" customHeight="1" x14ac:dyDescent="0.25">
      <c r="B29" s="103" t="s">
        <v>59</v>
      </c>
      <c r="C29" s="124"/>
      <c r="D29" s="124"/>
      <c r="E29" s="170"/>
      <c r="G29" s="87"/>
      <c r="H29" s="87"/>
      <c r="J29" s="91"/>
    </row>
    <row r="30" spans="2:10" ht="10.199999999999999" customHeight="1" x14ac:dyDescent="0.25">
      <c r="C30" s="77"/>
      <c r="D30" s="77"/>
      <c r="E30" s="170"/>
      <c r="G30" s="87"/>
      <c r="H30" s="87"/>
      <c r="J30" s="91"/>
    </row>
    <row r="31" spans="2:10" ht="43.95" customHeight="1" x14ac:dyDescent="0.25">
      <c r="B31" s="93" t="s">
        <v>245</v>
      </c>
      <c r="C31" s="221" t="s">
        <v>183</v>
      </c>
      <c r="D31" s="221" t="s">
        <v>152</v>
      </c>
      <c r="E31" s="170"/>
      <c r="G31" s="87"/>
      <c r="H31" s="87"/>
      <c r="J31" s="91"/>
    </row>
    <row r="32" spans="2:10" ht="19.95" customHeight="1" x14ac:dyDescent="0.25">
      <c r="B32" s="120" t="s">
        <v>93</v>
      </c>
      <c r="C32" s="99">
        <f>+SUM(C33:C36)</f>
        <v>0</v>
      </c>
      <c r="D32" s="99">
        <f>+SUM(D33:D36)</f>
        <v>0</v>
      </c>
      <c r="E32" s="170"/>
      <c r="G32" s="87"/>
      <c r="H32" s="87"/>
      <c r="J32" s="91"/>
    </row>
    <row r="33" spans="2:10" ht="16.2" customHeight="1" x14ac:dyDescent="0.25">
      <c r="B33" s="117" t="s">
        <v>94</v>
      </c>
      <c r="C33" s="104"/>
      <c r="D33" s="104"/>
      <c r="E33" s="169"/>
      <c r="G33" s="87"/>
      <c r="H33" s="87"/>
      <c r="J33" s="91"/>
    </row>
    <row r="34" spans="2:10" ht="16.2" customHeight="1" x14ac:dyDescent="0.25">
      <c r="B34" s="118" t="s">
        <v>95</v>
      </c>
      <c r="C34" s="105"/>
      <c r="D34" s="105"/>
      <c r="E34" s="169"/>
      <c r="G34" s="87"/>
      <c r="H34" s="87"/>
      <c r="J34" s="91"/>
    </row>
    <row r="35" spans="2:10" ht="16.2" customHeight="1" x14ac:dyDescent="0.25">
      <c r="B35" s="118" t="s">
        <v>96</v>
      </c>
      <c r="C35" s="105"/>
      <c r="D35" s="105"/>
      <c r="E35" s="169"/>
      <c r="G35" s="87"/>
      <c r="H35" s="87"/>
      <c r="J35" s="91"/>
    </row>
    <row r="36" spans="2:10" ht="16.2" customHeight="1" x14ac:dyDescent="0.25">
      <c r="B36" s="119" t="s">
        <v>97</v>
      </c>
      <c r="C36" s="106"/>
      <c r="D36" s="106"/>
      <c r="E36" s="169"/>
      <c r="G36" s="87"/>
      <c r="H36" s="87"/>
      <c r="J36" s="91"/>
    </row>
    <row r="37" spans="2:10" ht="10.199999999999999" customHeight="1" x14ac:dyDescent="0.25">
      <c r="C37" s="77"/>
      <c r="D37" s="77"/>
      <c r="E37" s="170"/>
      <c r="G37" s="87"/>
      <c r="H37" s="87"/>
      <c r="J37" s="91"/>
    </row>
    <row r="38" spans="2:10" ht="19.5" customHeight="1" x14ac:dyDescent="0.25">
      <c r="B38" s="3" t="s">
        <v>59</v>
      </c>
      <c r="C38" s="100"/>
      <c r="D38" s="100"/>
      <c r="E38" s="169"/>
      <c r="G38" s="87"/>
      <c r="H38" s="87"/>
      <c r="J38" s="91"/>
    </row>
    <row r="39" spans="2:10" ht="19.5" customHeight="1" x14ac:dyDescent="0.25">
      <c r="B39" s="16" t="s">
        <v>86</v>
      </c>
      <c r="C39" s="43">
        <f>+SUM(C32,C38)</f>
        <v>0</v>
      </c>
      <c r="D39" s="43">
        <f>+SUM(D32,D38)</f>
        <v>0</v>
      </c>
      <c r="E39" s="77"/>
      <c r="G39" s="87"/>
      <c r="H39" s="87"/>
      <c r="J39" s="91"/>
    </row>
    <row r="40" spans="2:10" ht="8.4" customHeight="1" x14ac:dyDescent="0.25">
      <c r="C40" s="77"/>
      <c r="D40" s="77"/>
      <c r="E40" s="77"/>
      <c r="G40" s="87"/>
      <c r="H40" s="87"/>
      <c r="J40" s="91"/>
    </row>
    <row r="41" spans="2:10" ht="16.2" customHeight="1" x14ac:dyDescent="0.25">
      <c r="B41" s="101" t="s">
        <v>212</v>
      </c>
      <c r="C41" s="122">
        <f>+SUM(C42:C43)</f>
        <v>0</v>
      </c>
      <c r="D41" s="122">
        <f>+SUM(D42:D43)</f>
        <v>0</v>
      </c>
      <c r="E41" s="77"/>
      <c r="G41" s="87"/>
      <c r="H41" s="87"/>
      <c r="J41" s="91"/>
    </row>
    <row r="42" spans="2:10" ht="16.2" customHeight="1" x14ac:dyDescent="0.25">
      <c r="B42" s="102" t="s">
        <v>122</v>
      </c>
      <c r="C42" s="123"/>
      <c r="D42" s="123"/>
      <c r="E42" s="77"/>
      <c r="G42" s="87"/>
      <c r="H42" s="87"/>
      <c r="J42" s="91"/>
    </row>
    <row r="43" spans="2:10" ht="16.2" customHeight="1" x14ac:dyDescent="0.25">
      <c r="B43" s="103" t="s">
        <v>59</v>
      </c>
      <c r="C43" s="124"/>
      <c r="D43" s="124"/>
      <c r="E43" s="77"/>
      <c r="G43" s="87"/>
      <c r="H43" s="87"/>
      <c r="J43" s="91"/>
    </row>
    <row r="44" spans="2:10" ht="12" customHeight="1" x14ac:dyDescent="0.25">
      <c r="B44" s="77" t="s">
        <v>60</v>
      </c>
      <c r="D44" s="91"/>
      <c r="E44" s="77"/>
      <c r="G44" s="87"/>
      <c r="H44" s="87"/>
      <c r="J44" s="91"/>
    </row>
    <row r="45" spans="2:10" ht="10.95" customHeight="1" x14ac:dyDescent="0.25"/>
    <row r="46" spans="2:10" ht="10.95" customHeight="1" x14ac:dyDescent="0.25"/>
    <row r="47" spans="2:10" ht="21" customHeight="1" x14ac:dyDescent="0.25">
      <c r="B47" s="71" t="s">
        <v>173</v>
      </c>
    </row>
    <row r="48" spans="2:10" x14ac:dyDescent="0.25"/>
    <row r="49" spans="1:8" ht="31.95" customHeight="1" x14ac:dyDescent="0.25">
      <c r="A49" s="52"/>
      <c r="B49" s="81" t="s">
        <v>156</v>
      </c>
      <c r="D49" s="90"/>
      <c r="F49" s="87"/>
      <c r="G49" s="87"/>
      <c r="H49" s="87"/>
    </row>
    <row r="50" spans="1:8" ht="30.6" customHeight="1" x14ac:dyDescent="0.25">
      <c r="A50" s="52"/>
      <c r="B50" s="199" t="s">
        <v>157</v>
      </c>
      <c r="C50" s="77"/>
      <c r="D50" s="90"/>
      <c r="F50" s="87"/>
      <c r="G50" s="87"/>
      <c r="H50" s="87"/>
    </row>
    <row r="51" spans="1:8" ht="19.95" customHeight="1" x14ac:dyDescent="0.25">
      <c r="B51" s="200" t="s">
        <v>158</v>
      </c>
      <c r="C51" s="201"/>
      <c r="F51" s="87"/>
      <c r="G51" s="87"/>
      <c r="H51" s="87"/>
    </row>
    <row r="52" spans="1:8" ht="19.95" customHeight="1" x14ac:dyDescent="0.25">
      <c r="B52" s="202" t="s">
        <v>246</v>
      </c>
      <c r="C52" s="203"/>
      <c r="F52" s="87"/>
      <c r="G52" s="87"/>
      <c r="H52" s="87"/>
    </row>
    <row r="53" spans="1:8" ht="19.95" customHeight="1" x14ac:dyDescent="0.25">
      <c r="A53" s="52"/>
      <c r="B53" s="202" t="s">
        <v>159</v>
      </c>
      <c r="C53" s="203"/>
      <c r="F53" s="87"/>
      <c r="G53" s="87"/>
      <c r="H53" s="87"/>
    </row>
    <row r="54" spans="1:8" ht="19.95" customHeight="1" x14ac:dyDescent="0.25">
      <c r="A54" s="52"/>
      <c r="B54" s="202" t="s">
        <v>160</v>
      </c>
      <c r="C54" s="203"/>
      <c r="F54" s="87"/>
      <c r="G54" s="87"/>
      <c r="H54" s="87"/>
    </row>
    <row r="55" spans="1:8" ht="19.95" customHeight="1" x14ac:dyDescent="0.25">
      <c r="B55" s="226" t="s">
        <v>115</v>
      </c>
      <c r="C55" s="205"/>
      <c r="F55" s="87"/>
      <c r="G55" s="87"/>
      <c r="H55" s="87"/>
    </row>
    <row r="56" spans="1:8" ht="30.6" customHeight="1" x14ac:dyDescent="0.25">
      <c r="B56" s="199" t="s">
        <v>91</v>
      </c>
      <c r="F56" s="87"/>
      <c r="G56" s="87"/>
      <c r="H56" s="87"/>
    </row>
    <row r="57" spans="1:8" ht="40.200000000000003" customHeight="1" x14ac:dyDescent="0.25">
      <c r="B57" s="206" t="s">
        <v>237</v>
      </c>
      <c r="C57" s="204"/>
      <c r="F57" s="87"/>
      <c r="G57" s="87"/>
      <c r="H57" s="87"/>
    </row>
    <row r="58" spans="1:8" x14ac:dyDescent="0.25"/>
    <row r="59" spans="1:8" ht="60" customHeight="1" x14ac:dyDescent="0.25">
      <c r="B59" s="76" t="s">
        <v>153</v>
      </c>
      <c r="C59" s="194" t="s">
        <v>184</v>
      </c>
      <c r="D59" s="194" t="s">
        <v>155</v>
      </c>
      <c r="E59" s="194" t="s">
        <v>204</v>
      </c>
      <c r="F59" s="194" t="s">
        <v>81</v>
      </c>
      <c r="G59" s="194" t="s">
        <v>82</v>
      </c>
      <c r="H59" s="194" t="s">
        <v>112</v>
      </c>
    </row>
    <row r="60" spans="1:8" ht="19.95" customHeight="1" x14ac:dyDescent="0.25">
      <c r="B60" s="94" t="s">
        <v>205</v>
      </c>
      <c r="C60" s="229" t="s">
        <v>114</v>
      </c>
      <c r="D60" s="128"/>
      <c r="E60" s="239"/>
      <c r="F60" s="128"/>
      <c r="G60" s="128"/>
      <c r="H60" s="231"/>
    </row>
    <row r="61" spans="1:8" ht="19.95" customHeight="1" x14ac:dyDescent="0.25">
      <c r="B61" s="97" t="s">
        <v>192</v>
      </c>
      <c r="C61" s="207">
        <v>1</v>
      </c>
      <c r="D61" s="130"/>
      <c r="E61" s="240"/>
      <c r="F61" s="130"/>
      <c r="G61" s="130"/>
      <c r="H61" s="231"/>
    </row>
    <row r="62" spans="1:8" ht="19.95" customHeight="1" x14ac:dyDescent="0.25">
      <c r="B62" s="97" t="s">
        <v>91</v>
      </c>
      <c r="C62" s="207" t="s">
        <v>114</v>
      </c>
      <c r="D62" s="130"/>
      <c r="E62" s="240"/>
      <c r="F62" s="130"/>
      <c r="G62" s="130"/>
      <c r="H62" s="230"/>
    </row>
    <row r="63" spans="1:8" ht="88.2" customHeight="1" x14ac:dyDescent="0.25">
      <c r="B63" s="2" t="s">
        <v>206</v>
      </c>
      <c r="C63" s="281"/>
      <c r="D63" s="282"/>
      <c r="E63" s="282"/>
      <c r="F63" s="282"/>
      <c r="G63" s="282"/>
      <c r="H63" s="283"/>
    </row>
    <row r="64" spans="1:8" s="12" customFormat="1" ht="19.95" customHeight="1" x14ac:dyDescent="0.25">
      <c r="A64" s="50"/>
      <c r="B64" s="16" t="s">
        <v>1</v>
      </c>
      <c r="C64" s="121">
        <f>+SUM(C61:C62)</f>
        <v>1</v>
      </c>
      <c r="D64" s="121">
        <f>+SUM(D60:D62)</f>
        <v>0</v>
      </c>
    </row>
    <row r="65" spans="1:5" s="233" customFormat="1" ht="19.95" customHeight="1" x14ac:dyDescent="0.25">
      <c r="A65" s="232"/>
      <c r="C65" s="121" t="s">
        <v>207</v>
      </c>
      <c r="D65" s="121" t="s">
        <v>208</v>
      </c>
    </row>
    <row r="66" spans="1:5" ht="19.95" customHeight="1" x14ac:dyDescent="0.25">
      <c r="B66" s="94" t="s">
        <v>83</v>
      </c>
      <c r="C66" s="127"/>
      <c r="D66" s="127"/>
      <c r="E66" s="77"/>
    </row>
    <row r="67" spans="1:5" ht="19.95" customHeight="1" x14ac:dyDescent="0.25">
      <c r="B67" s="96" t="s">
        <v>84</v>
      </c>
      <c r="C67" s="131"/>
      <c r="D67" s="131"/>
      <c r="E67" s="77"/>
    </row>
    <row r="68" spans="1:5" ht="19.95" customHeight="1" x14ac:dyDescent="0.25">
      <c r="B68" s="94" t="s">
        <v>176</v>
      </c>
      <c r="C68" s="77"/>
      <c r="D68" s="214">
        <f>+D66-C66</f>
        <v>0</v>
      </c>
      <c r="E68" s="215"/>
    </row>
    <row r="69" spans="1:5" ht="19.95" customHeight="1" x14ac:dyDescent="0.25">
      <c r="B69" s="96" t="s">
        <v>177</v>
      </c>
      <c r="C69" s="77"/>
      <c r="D69" s="130"/>
      <c r="E69" s="215"/>
    </row>
    <row r="70" spans="1:5" s="12" customFormat="1" ht="19.95" customHeight="1" x14ac:dyDescent="0.25">
      <c r="B70" s="98" t="s">
        <v>163</v>
      </c>
      <c r="C70" s="208"/>
      <c r="D70" s="208"/>
    </row>
    <row r="71" spans="1:5" s="12" customFormat="1" ht="19.95" customHeight="1" x14ac:dyDescent="0.25">
      <c r="B71" s="98" t="s">
        <v>164</v>
      </c>
      <c r="C71" s="216"/>
      <c r="D71" s="216"/>
    </row>
    <row r="72" spans="1:5" s="12" customFormat="1" ht="19.95" customHeight="1" x14ac:dyDescent="0.25">
      <c r="B72" s="95" t="s">
        <v>165</v>
      </c>
      <c r="C72" s="129"/>
      <c r="D72" s="129"/>
    </row>
    <row r="73" spans="1:5" s="12" customFormat="1" ht="15.6" x14ac:dyDescent="0.25">
      <c r="B73" s="95" t="s">
        <v>166</v>
      </c>
      <c r="C73" s="130"/>
      <c r="D73" s="130"/>
    </row>
    <row r="74" spans="1:5" s="12" customFormat="1" ht="19.95" customHeight="1" x14ac:dyDescent="0.25">
      <c r="B74" s="96" t="s">
        <v>162</v>
      </c>
      <c r="C74" s="180"/>
      <c r="D74" s="180"/>
    </row>
    <row r="75" spans="1:5" s="12" customFormat="1" ht="19.95" customHeight="1" x14ac:dyDescent="0.25">
      <c r="A75" s="50"/>
      <c r="B75" s="209" t="s">
        <v>167</v>
      </c>
      <c r="C75" s="210"/>
      <c r="D75" s="210"/>
    </row>
    <row r="76" spans="1:5" s="12" customFormat="1" ht="19.95" customHeight="1" x14ac:dyDescent="0.25">
      <c r="A76" s="50"/>
      <c r="B76" s="95" t="s">
        <v>209</v>
      </c>
      <c r="C76" s="129"/>
      <c r="D76" s="129"/>
    </row>
    <row r="77" spans="1:5" s="12" customFormat="1" ht="19.95" customHeight="1" x14ac:dyDescent="0.25">
      <c r="A77" s="50"/>
      <c r="B77" s="97" t="s">
        <v>168</v>
      </c>
      <c r="C77" s="130"/>
      <c r="D77" s="130"/>
    </row>
    <row r="78" spans="1:5" ht="19.95" customHeight="1" x14ac:dyDescent="0.25">
      <c r="B78" s="96" t="s">
        <v>224</v>
      </c>
      <c r="C78" s="131"/>
      <c r="D78" s="131"/>
    </row>
    <row r="79" spans="1:5" s="12" customFormat="1" ht="19.95" customHeight="1" x14ac:dyDescent="0.25">
      <c r="A79" s="50"/>
      <c r="B79" s="98" t="s">
        <v>56</v>
      </c>
      <c r="C79" s="128"/>
      <c r="D79" s="128"/>
    </row>
    <row r="80" spans="1:5" ht="19.95" customHeight="1" x14ac:dyDescent="0.25">
      <c r="B80" s="97" t="s">
        <v>57</v>
      </c>
      <c r="C80" s="131"/>
      <c r="D80" s="131"/>
    </row>
    <row r="81" spans="1:8" s="12" customFormat="1" ht="19.95" customHeight="1" x14ac:dyDescent="0.25">
      <c r="A81" s="50"/>
      <c r="B81" s="94" t="s">
        <v>119</v>
      </c>
      <c r="D81" s="127"/>
    </row>
    <row r="82" spans="1:8" s="12" customFormat="1" ht="19.95" customHeight="1" x14ac:dyDescent="0.25">
      <c r="A82" s="50"/>
      <c r="B82" s="97" t="s">
        <v>74</v>
      </c>
      <c r="D82" s="211"/>
    </row>
    <row r="83" spans="1:8" s="12" customFormat="1" ht="19.95" customHeight="1" x14ac:dyDescent="0.25">
      <c r="A83" s="50"/>
      <c r="B83" s="97" t="s">
        <v>169</v>
      </c>
      <c r="D83" s="212"/>
    </row>
    <row r="84" spans="1:8" ht="19.95" customHeight="1" x14ac:dyDescent="0.25">
      <c r="A84" s="12"/>
      <c r="B84" s="162" t="s">
        <v>170</v>
      </c>
      <c r="D84" s="131"/>
      <c r="F84" s="87"/>
      <c r="G84" s="87"/>
      <c r="H84" s="87"/>
    </row>
    <row r="85" spans="1:8" ht="19.95" customHeight="1" x14ac:dyDescent="0.25">
      <c r="A85" s="12"/>
      <c r="B85" s="213" t="s">
        <v>171</v>
      </c>
      <c r="C85" s="77"/>
      <c r="D85" s="77"/>
      <c r="F85" s="87"/>
      <c r="G85" s="87"/>
      <c r="H85" s="87"/>
    </row>
    <row r="86" spans="1:8" ht="19.95" customHeight="1" x14ac:dyDescent="0.25">
      <c r="C86" s="77"/>
      <c r="D86" s="77"/>
      <c r="E86" s="77"/>
    </row>
    <row r="87" spans="1:8" ht="60" customHeight="1" x14ac:dyDescent="0.25">
      <c r="B87" s="81" t="s">
        <v>210</v>
      </c>
      <c r="C87" s="77"/>
      <c r="D87" s="77"/>
      <c r="E87" s="77"/>
    </row>
    <row r="88" spans="1:8" ht="30" customHeight="1" x14ac:dyDescent="0.25">
      <c r="B88" s="161" t="s">
        <v>15</v>
      </c>
      <c r="C88" s="79" t="s">
        <v>63</v>
      </c>
      <c r="D88" s="79" t="s">
        <v>73</v>
      </c>
      <c r="E88" s="77"/>
    </row>
    <row r="89" spans="1:8" ht="19.95" customHeight="1" x14ac:dyDescent="0.25">
      <c r="B89" s="94" t="s">
        <v>64</v>
      </c>
      <c r="C89" s="181"/>
      <c r="D89" s="137"/>
      <c r="F89" s="87"/>
      <c r="G89" s="87"/>
      <c r="H89" s="87"/>
    </row>
    <row r="90" spans="1:8" ht="19.95" customHeight="1" x14ac:dyDescent="0.25">
      <c r="B90" s="95" t="s">
        <v>65</v>
      </c>
      <c r="C90" s="182"/>
      <c r="D90" s="138"/>
      <c r="F90" s="87"/>
      <c r="G90" s="87"/>
      <c r="H90" s="87"/>
    </row>
    <row r="91" spans="1:8" ht="19.95" customHeight="1" x14ac:dyDescent="0.25">
      <c r="B91" s="95" t="s">
        <v>66</v>
      </c>
      <c r="C91" s="182"/>
      <c r="D91" s="138"/>
      <c r="F91" s="87"/>
      <c r="G91" s="87"/>
      <c r="H91" s="87"/>
    </row>
    <row r="92" spans="1:8" ht="19.95" customHeight="1" x14ac:dyDescent="0.25">
      <c r="B92" s="95" t="s">
        <v>67</v>
      </c>
      <c r="C92" s="182"/>
      <c r="D92" s="138"/>
      <c r="F92" s="87"/>
      <c r="G92" s="87"/>
      <c r="H92" s="87"/>
    </row>
    <row r="93" spans="1:8" ht="19.95" customHeight="1" x14ac:dyDescent="0.25">
      <c r="B93" s="154" t="s">
        <v>4</v>
      </c>
      <c r="C93" s="182"/>
      <c r="D93" s="138"/>
      <c r="F93" s="87"/>
      <c r="G93" s="87"/>
      <c r="H93" s="87"/>
    </row>
    <row r="94" spans="1:8" ht="19.95" customHeight="1" x14ac:dyDescent="0.25">
      <c r="B94" s="154" t="s">
        <v>4</v>
      </c>
      <c r="C94" s="182"/>
      <c r="D94" s="138"/>
      <c r="F94" s="87"/>
      <c r="G94" s="87"/>
      <c r="H94" s="87"/>
    </row>
    <row r="95" spans="1:8" ht="19.95" customHeight="1" x14ac:dyDescent="0.25">
      <c r="B95" s="154" t="s">
        <v>4</v>
      </c>
      <c r="C95" s="182"/>
      <c r="D95" s="138"/>
      <c r="F95" s="87"/>
      <c r="G95" s="87"/>
      <c r="H95" s="87"/>
    </row>
    <row r="96" spans="1:8" ht="19.95" customHeight="1" x14ac:dyDescent="0.25">
      <c r="B96" s="155" t="s">
        <v>4</v>
      </c>
      <c r="C96" s="183"/>
      <c r="D96" s="139"/>
      <c r="F96" s="87"/>
      <c r="G96" s="87"/>
      <c r="H96" s="87"/>
    </row>
    <row r="97" spans="2:6" ht="15.6" thickBot="1" x14ac:dyDescent="0.3"/>
    <row r="98" spans="2:6" ht="21" customHeight="1" thickBot="1" x14ac:dyDescent="0.3">
      <c r="B98" s="72" t="s">
        <v>72</v>
      </c>
    </row>
    <row r="99" spans="2:6" x14ac:dyDescent="0.25"/>
    <row r="100" spans="2:6" ht="60" customHeight="1" x14ac:dyDescent="0.25">
      <c r="B100" s="81" t="s">
        <v>193</v>
      </c>
    </row>
    <row r="101" spans="2:6" x14ac:dyDescent="0.25"/>
    <row r="102" spans="2:6" ht="49.95" customHeight="1" x14ac:dyDescent="0.25">
      <c r="B102" s="75" t="str">
        <f>IF(B103="","CV sintetico Responsabile della Gestione: Nome","CV sintetico Responsabile della Gestione")</f>
        <v>CV sintetico Responsabile della Gestione: Nome</v>
      </c>
      <c r="C102" s="39" t="s">
        <v>144</v>
      </c>
      <c r="D102" s="39" t="s">
        <v>143</v>
      </c>
      <c r="E102" s="39" t="s">
        <v>8</v>
      </c>
      <c r="F102" s="39" t="s">
        <v>3</v>
      </c>
    </row>
    <row r="103" spans="2:6" ht="30" customHeight="1" x14ac:dyDescent="0.25">
      <c r="B103" s="141"/>
      <c r="C103" s="140"/>
      <c r="D103" s="140"/>
      <c r="E103" s="140"/>
      <c r="F103" s="142"/>
    </row>
    <row r="104" spans="2:6" ht="25.2" customHeight="1" x14ac:dyDescent="0.25">
      <c r="B104" s="107" t="s">
        <v>87</v>
      </c>
      <c r="C104" s="108" t="s">
        <v>9</v>
      </c>
      <c r="D104" s="108" t="s">
        <v>10</v>
      </c>
      <c r="E104" s="108" t="s">
        <v>11</v>
      </c>
      <c r="F104" s="108" t="s">
        <v>12</v>
      </c>
    </row>
    <row r="105" spans="2:6" ht="19.95" customHeight="1" x14ac:dyDescent="0.25">
      <c r="B105" s="143"/>
      <c r="C105" s="137"/>
      <c r="D105" s="137"/>
      <c r="E105" s="137"/>
      <c r="F105" s="137"/>
    </row>
    <row r="106" spans="2:6" ht="19.95" customHeight="1" x14ac:dyDescent="0.25">
      <c r="B106" s="144"/>
      <c r="C106" s="138"/>
      <c r="D106" s="138"/>
      <c r="E106" s="138"/>
      <c r="F106" s="138"/>
    </row>
    <row r="107" spans="2:6" ht="19.95" customHeight="1" x14ac:dyDescent="0.25">
      <c r="B107" s="144"/>
      <c r="C107" s="138"/>
      <c r="D107" s="138"/>
      <c r="E107" s="138"/>
      <c r="F107" s="138"/>
    </row>
    <row r="108" spans="2:6" ht="19.95" customHeight="1" x14ac:dyDescent="0.25">
      <c r="B108" s="144"/>
      <c r="C108" s="138"/>
      <c r="D108" s="138"/>
      <c r="E108" s="138"/>
      <c r="F108" s="138"/>
    </row>
    <row r="109" spans="2:6" ht="19.95" customHeight="1" x14ac:dyDescent="0.25">
      <c r="B109" s="144"/>
      <c r="C109" s="138"/>
      <c r="D109" s="138"/>
      <c r="E109" s="138"/>
      <c r="F109" s="138"/>
    </row>
    <row r="110" spans="2:6" ht="19.95" customHeight="1" x14ac:dyDescent="0.25">
      <c r="B110" s="144"/>
      <c r="C110" s="138"/>
      <c r="D110" s="138"/>
      <c r="E110" s="138"/>
      <c r="F110" s="138"/>
    </row>
    <row r="111" spans="2:6" ht="19.95" customHeight="1" x14ac:dyDescent="0.25">
      <c r="B111" s="144"/>
      <c r="C111" s="138"/>
      <c r="D111" s="138"/>
      <c r="E111" s="138"/>
      <c r="F111" s="138"/>
    </row>
    <row r="112" spans="2:6" ht="19.95" customHeight="1" x14ac:dyDescent="0.25">
      <c r="B112" s="144"/>
      <c r="C112" s="138"/>
      <c r="D112" s="138"/>
      <c r="E112" s="138"/>
      <c r="F112" s="138"/>
    </row>
    <row r="113" spans="2:6" ht="19.95" customHeight="1" x14ac:dyDescent="0.25">
      <c r="B113" s="144"/>
      <c r="C113" s="138"/>
      <c r="D113" s="138"/>
      <c r="E113" s="138"/>
      <c r="F113" s="138"/>
    </row>
    <row r="114" spans="2:6" ht="19.95" customHeight="1" x14ac:dyDescent="0.25">
      <c r="B114" s="144"/>
      <c r="C114" s="138"/>
      <c r="D114" s="138"/>
      <c r="E114" s="138"/>
      <c r="F114" s="138"/>
    </row>
    <row r="115" spans="2:6" ht="25.2" customHeight="1" x14ac:dyDescent="0.25">
      <c r="B115" s="107" t="s">
        <v>88</v>
      </c>
      <c r="C115" s="108" t="s">
        <v>15</v>
      </c>
      <c r="D115" s="108" t="s">
        <v>16</v>
      </c>
      <c r="E115" s="108" t="s">
        <v>17</v>
      </c>
      <c r="F115" s="108" t="s">
        <v>18</v>
      </c>
    </row>
    <row r="116" spans="2:6" ht="19.95" customHeight="1" x14ac:dyDescent="0.25">
      <c r="B116" s="143"/>
      <c r="C116" s="137"/>
      <c r="D116" s="137"/>
      <c r="E116" s="137"/>
      <c r="F116" s="137"/>
    </row>
    <row r="117" spans="2:6" ht="19.95" customHeight="1" x14ac:dyDescent="0.25">
      <c r="B117" s="144"/>
      <c r="C117" s="138"/>
      <c r="D117" s="138"/>
      <c r="E117" s="138"/>
      <c r="F117" s="138"/>
    </row>
    <row r="118" spans="2:6" ht="19.95" customHeight="1" x14ac:dyDescent="0.25">
      <c r="B118" s="144"/>
      <c r="C118" s="138"/>
      <c r="D118" s="138"/>
      <c r="E118" s="138"/>
      <c r="F118" s="138"/>
    </row>
    <row r="119" spans="2:6" ht="19.95" customHeight="1" x14ac:dyDescent="0.25">
      <c r="B119" s="144"/>
      <c r="C119" s="138"/>
      <c r="D119" s="138"/>
      <c r="E119" s="138"/>
      <c r="F119" s="138"/>
    </row>
    <row r="120" spans="2:6" ht="19.95" customHeight="1" x14ac:dyDescent="0.25">
      <c r="B120" s="144"/>
      <c r="C120" s="138"/>
      <c r="D120" s="138"/>
      <c r="E120" s="138"/>
      <c r="F120" s="138"/>
    </row>
    <row r="121" spans="2:6" ht="40.200000000000003" customHeight="1" x14ac:dyDescent="0.25">
      <c r="B121" s="107" t="s">
        <v>234</v>
      </c>
      <c r="C121" s="276"/>
      <c r="D121" s="277"/>
      <c r="E121" s="277"/>
      <c r="F121" s="278"/>
    </row>
    <row r="122" spans="2:6" ht="31.95" customHeight="1" x14ac:dyDescent="0.25">
      <c r="B122" s="107" t="s">
        <v>223</v>
      </c>
      <c r="C122" s="164" t="s">
        <v>129</v>
      </c>
      <c r="D122" s="184"/>
      <c r="E122" s="164" t="s">
        <v>247</v>
      </c>
      <c r="F122" s="184"/>
    </row>
    <row r="123" spans="2:6" ht="15.75" customHeight="1" x14ac:dyDescent="0.25">
      <c r="C123" s="77"/>
      <c r="D123" s="77"/>
      <c r="E123" s="77"/>
      <c r="F123" s="91"/>
    </row>
    <row r="124" spans="2:6" ht="46.95" customHeight="1" x14ac:dyDescent="0.25">
      <c r="B124" s="109" t="s">
        <v>146</v>
      </c>
      <c r="C124" s="39" t="s">
        <v>2</v>
      </c>
      <c r="D124" s="39" t="s">
        <v>144</v>
      </c>
      <c r="E124" s="39" t="s">
        <v>143</v>
      </c>
      <c r="F124" s="39" t="s">
        <v>3</v>
      </c>
    </row>
    <row r="125" spans="2:6" ht="30" customHeight="1" x14ac:dyDescent="0.25">
      <c r="B125" s="92" t="str">
        <f>+IF(B103&lt;&gt;"",B103,"")</f>
        <v/>
      </c>
      <c r="C125" s="39" t="s">
        <v>147</v>
      </c>
      <c r="D125" s="39" t="str">
        <f>+IF(C103="","",C103)</f>
        <v/>
      </c>
      <c r="E125" s="39" t="str">
        <f>+IF(D103="","",D103)</f>
        <v/>
      </c>
      <c r="F125" s="39" t="str">
        <f>+IF(F103="","",F103)</f>
        <v/>
      </c>
    </row>
    <row r="126" spans="2:6" ht="30" customHeight="1" x14ac:dyDescent="0.25">
      <c r="B126" s="146"/>
      <c r="C126" s="142"/>
      <c r="D126" s="142"/>
      <c r="E126" s="142"/>
      <c r="F126" s="142"/>
    </row>
    <row r="127" spans="2:6" ht="30" customHeight="1" x14ac:dyDescent="0.25">
      <c r="B127" s="146"/>
      <c r="C127" s="142"/>
      <c r="D127" s="142"/>
      <c r="E127" s="142"/>
      <c r="F127" s="142"/>
    </row>
    <row r="128" spans="2:6" ht="30" customHeight="1" x14ac:dyDescent="0.25">
      <c r="B128" s="146"/>
      <c r="C128" s="142"/>
      <c r="D128" s="142"/>
      <c r="E128" s="142"/>
      <c r="F128" s="142"/>
    </row>
    <row r="129" spans="2:8" ht="30" customHeight="1" x14ac:dyDescent="0.25">
      <c r="B129" s="146"/>
      <c r="C129" s="142"/>
      <c r="D129" s="142"/>
      <c r="E129" s="142"/>
      <c r="F129" s="142"/>
    </row>
    <row r="130" spans="2:8" ht="20.100000000000001" customHeight="1" x14ac:dyDescent="0.25">
      <c r="B130" s="16" t="s">
        <v>0</v>
      </c>
      <c r="C130" s="11">
        <f>+COUNT(E125:E129)</f>
        <v>0</v>
      </c>
      <c r="D130" s="91"/>
      <c r="E130" s="91"/>
      <c r="F130" s="91"/>
      <c r="G130" s="91"/>
      <c r="H130" s="91"/>
    </row>
    <row r="131" spans="2:8" ht="6.75" customHeight="1" x14ac:dyDescent="0.25"/>
    <row r="132" spans="2:8" ht="10.5" customHeight="1" x14ac:dyDescent="0.25"/>
    <row r="133" spans="2:8" ht="60" customHeight="1" x14ac:dyDescent="0.25">
      <c r="B133" s="81" t="s">
        <v>194</v>
      </c>
      <c r="C133" s="80" t="s">
        <v>121</v>
      </c>
      <c r="D133" s="80" t="s">
        <v>143</v>
      </c>
      <c r="E133" s="80" t="s">
        <v>8</v>
      </c>
      <c r="F133" s="80" t="s">
        <v>3</v>
      </c>
    </row>
    <row r="134" spans="2:8" ht="30" customHeight="1" x14ac:dyDescent="0.25">
      <c r="B134" s="141"/>
      <c r="C134" s="140"/>
      <c r="D134" s="140"/>
      <c r="E134" s="140"/>
      <c r="F134" s="142"/>
    </row>
    <row r="135" spans="2:8" ht="25.2" customHeight="1" x14ac:dyDescent="0.25">
      <c r="B135" s="107" t="s">
        <v>87</v>
      </c>
      <c r="C135" s="108" t="s">
        <v>9</v>
      </c>
      <c r="D135" s="108" t="s">
        <v>10</v>
      </c>
      <c r="E135" s="108" t="s">
        <v>11</v>
      </c>
      <c r="F135" s="108" t="s">
        <v>12</v>
      </c>
    </row>
    <row r="136" spans="2:8" ht="19.95" customHeight="1" x14ac:dyDescent="0.25">
      <c r="B136" s="143"/>
      <c r="C136" s="137"/>
      <c r="D136" s="137"/>
      <c r="E136" s="137"/>
      <c r="F136" s="137"/>
    </row>
    <row r="137" spans="2:8" ht="19.95" customHeight="1" x14ac:dyDescent="0.25">
      <c r="B137" s="144"/>
      <c r="C137" s="138"/>
      <c r="D137" s="138"/>
      <c r="E137" s="138"/>
      <c r="F137" s="138"/>
    </row>
    <row r="138" spans="2:8" ht="19.95" customHeight="1" x14ac:dyDescent="0.25">
      <c r="B138" s="144"/>
      <c r="C138" s="138"/>
      <c r="D138" s="138"/>
      <c r="E138" s="138"/>
      <c r="F138" s="138"/>
    </row>
    <row r="139" spans="2:8" ht="19.95" customHeight="1" x14ac:dyDescent="0.25">
      <c r="B139" s="144"/>
      <c r="C139" s="138"/>
      <c r="D139" s="138"/>
      <c r="E139" s="138"/>
      <c r="F139" s="138"/>
    </row>
    <row r="140" spans="2:8" ht="19.95" customHeight="1" x14ac:dyDescent="0.25">
      <c r="B140" s="144"/>
      <c r="C140" s="138"/>
      <c r="D140" s="138"/>
      <c r="E140" s="138"/>
      <c r="F140" s="138"/>
    </row>
    <row r="141" spans="2:8" ht="19.95" customHeight="1" x14ac:dyDescent="0.25">
      <c r="B141" s="144"/>
      <c r="C141" s="138"/>
      <c r="D141" s="138"/>
      <c r="E141" s="138"/>
      <c r="F141" s="138"/>
    </row>
    <row r="142" spans="2:8" ht="19.95" customHeight="1" x14ac:dyDescent="0.25">
      <c r="B142" s="144"/>
      <c r="C142" s="138"/>
      <c r="D142" s="138"/>
      <c r="E142" s="138"/>
      <c r="F142" s="138"/>
    </row>
    <row r="143" spans="2:8" ht="19.95" customHeight="1" x14ac:dyDescent="0.25">
      <c r="B143" s="144"/>
      <c r="C143" s="138"/>
      <c r="D143" s="138"/>
      <c r="E143" s="138"/>
      <c r="F143" s="138"/>
    </row>
    <row r="144" spans="2:8" ht="19.95" customHeight="1" x14ac:dyDescent="0.25">
      <c r="B144" s="144"/>
      <c r="C144" s="138"/>
      <c r="D144" s="138"/>
      <c r="E144" s="138"/>
      <c r="F144" s="138"/>
    </row>
    <row r="145" spans="2:10" ht="19.95" customHeight="1" x14ac:dyDescent="0.25">
      <c r="B145" s="144"/>
      <c r="C145" s="138"/>
      <c r="D145" s="138"/>
      <c r="E145" s="138"/>
      <c r="F145" s="138"/>
    </row>
    <row r="146" spans="2:10" ht="25.2" customHeight="1" x14ac:dyDescent="0.25">
      <c r="B146" s="107" t="s">
        <v>148</v>
      </c>
      <c r="C146" s="108" t="s">
        <v>15</v>
      </c>
      <c r="D146" s="108" t="s">
        <v>16</v>
      </c>
      <c r="E146" s="108" t="s">
        <v>17</v>
      </c>
      <c r="F146" s="108" t="s">
        <v>18</v>
      </c>
    </row>
    <row r="147" spans="2:10" ht="19.95" customHeight="1" x14ac:dyDescent="0.25">
      <c r="B147" s="143"/>
      <c r="C147" s="137"/>
      <c r="D147" s="137"/>
      <c r="E147" s="137"/>
      <c r="F147" s="137"/>
    </row>
    <row r="148" spans="2:10" ht="19.95" customHeight="1" x14ac:dyDescent="0.25">
      <c r="B148" s="144"/>
      <c r="C148" s="138"/>
      <c r="D148" s="138"/>
      <c r="E148" s="138"/>
      <c r="F148" s="138"/>
    </row>
    <row r="149" spans="2:10" ht="19.95" customHeight="1" x14ac:dyDescent="0.25">
      <c r="B149" s="144"/>
      <c r="C149" s="138"/>
      <c r="D149" s="138"/>
      <c r="E149" s="138"/>
      <c r="F149" s="138"/>
    </row>
    <row r="150" spans="2:10" ht="19.95" customHeight="1" x14ac:dyDescent="0.25">
      <c r="B150" s="144"/>
      <c r="C150" s="138"/>
      <c r="D150" s="138"/>
      <c r="E150" s="138"/>
      <c r="F150" s="138"/>
    </row>
    <row r="151" spans="2:10" ht="19.95" customHeight="1" x14ac:dyDescent="0.25">
      <c r="B151" s="145"/>
      <c r="C151" s="139"/>
      <c r="D151" s="139"/>
      <c r="E151" s="139"/>
      <c r="F151" s="139"/>
    </row>
    <row r="152" spans="2:10" x14ac:dyDescent="0.25"/>
    <row r="153" spans="2:10" hidden="1" x14ac:dyDescent="0.25"/>
    <row r="154" spans="2:10" hidden="1" x14ac:dyDescent="0.25">
      <c r="E154" s="77"/>
      <c r="G154" s="87"/>
      <c r="H154" s="87"/>
      <c r="J154" s="91"/>
    </row>
    <row r="155" spans="2:10" hidden="1" x14ac:dyDescent="0.25">
      <c r="E155" s="77"/>
      <c r="G155" s="87"/>
      <c r="H155" s="87"/>
      <c r="J155" s="91"/>
    </row>
    <row r="156" spans="2:10" hidden="1" x14ac:dyDescent="0.25">
      <c r="E156" s="77"/>
      <c r="G156" s="87"/>
      <c r="H156" s="87"/>
      <c r="J156" s="91"/>
    </row>
    <row r="157" spans="2:10" hidden="1" x14ac:dyDescent="0.25">
      <c r="E157" s="77"/>
      <c r="G157" s="87"/>
      <c r="H157" s="87"/>
      <c r="J157" s="91"/>
    </row>
    <row r="158" spans="2:10" hidden="1" x14ac:dyDescent="0.25">
      <c r="E158" s="77"/>
      <c r="G158" s="87"/>
      <c r="H158" s="87"/>
      <c r="J158" s="91"/>
    </row>
    <row r="159" spans="2:10" ht="49.95" hidden="1" customHeight="1" x14ac:dyDescent="0.25">
      <c r="E159" s="77"/>
      <c r="G159" s="87"/>
      <c r="H159" s="87"/>
      <c r="J159" s="91"/>
    </row>
    <row r="160" spans="2:10" ht="19.95" hidden="1" customHeight="1" x14ac:dyDescent="0.25">
      <c r="E160" s="77"/>
      <c r="G160" s="87"/>
      <c r="H160" s="87"/>
      <c r="J160" s="91"/>
    </row>
    <row r="161" spans="5:10" ht="19.95" hidden="1" customHeight="1" x14ac:dyDescent="0.25">
      <c r="E161" s="77"/>
      <c r="G161" s="87"/>
      <c r="H161" s="87"/>
      <c r="J161" s="91"/>
    </row>
    <row r="162" spans="5:10" ht="19.95" hidden="1" customHeight="1" x14ac:dyDescent="0.25">
      <c r="E162" s="77"/>
      <c r="G162" s="87"/>
      <c r="H162" s="87"/>
      <c r="J162" s="91"/>
    </row>
    <row r="163" spans="5:10" ht="19.95" hidden="1" customHeight="1" x14ac:dyDescent="0.25">
      <c r="E163" s="77"/>
      <c r="G163" s="87"/>
      <c r="H163" s="87"/>
      <c r="J163" s="91"/>
    </row>
    <row r="164" spans="5:10" ht="19.95" hidden="1" customHeight="1" x14ac:dyDescent="0.25">
      <c r="E164" s="77"/>
      <c r="G164" s="87"/>
      <c r="H164" s="87"/>
      <c r="J164" s="91"/>
    </row>
    <row r="165" spans="5:10" ht="19.95" hidden="1" customHeight="1" x14ac:dyDescent="0.25">
      <c r="E165" s="77"/>
      <c r="G165" s="87"/>
      <c r="H165" s="87"/>
      <c r="J165" s="91"/>
    </row>
    <row r="166" spans="5:10" ht="19.95" hidden="1" customHeight="1" x14ac:dyDescent="0.25">
      <c r="E166" s="77"/>
      <c r="G166" s="87"/>
      <c r="H166" s="87"/>
      <c r="J166" s="91"/>
    </row>
    <row r="167" spans="5:10" ht="64.95" hidden="1" customHeight="1" x14ac:dyDescent="0.25">
      <c r="E167" s="77"/>
      <c r="G167" s="87"/>
      <c r="H167" s="87"/>
      <c r="J167" s="91"/>
    </row>
    <row r="168" spans="5:10" hidden="1" x14ac:dyDescent="0.25">
      <c r="E168" s="77"/>
      <c r="G168" s="87"/>
      <c r="H168" s="87"/>
      <c r="J168" s="91"/>
    </row>
    <row r="169" spans="5:10" hidden="1" x14ac:dyDescent="0.25">
      <c r="E169" s="77"/>
      <c r="G169" s="87"/>
      <c r="H169" s="87"/>
      <c r="J169" s="91"/>
    </row>
    <row r="170" spans="5:10" hidden="1" x14ac:dyDescent="0.25">
      <c r="E170" s="77"/>
      <c r="G170" s="87"/>
      <c r="H170" s="87"/>
      <c r="J170" s="91"/>
    </row>
    <row r="171" spans="5:10" ht="19.95" hidden="1" customHeight="1" x14ac:dyDescent="0.25">
      <c r="E171" s="77"/>
      <c r="G171" s="87"/>
      <c r="H171" s="87"/>
      <c r="J171" s="91"/>
    </row>
    <row r="172" spans="5:10" ht="19.95" hidden="1" customHeight="1" x14ac:dyDescent="0.25">
      <c r="E172" s="77"/>
      <c r="G172" s="87"/>
      <c r="H172" s="87"/>
      <c r="J172" s="91"/>
    </row>
    <row r="173" spans="5:10" ht="19.95" hidden="1" customHeight="1" x14ac:dyDescent="0.25">
      <c r="E173" s="77"/>
      <c r="G173" s="87"/>
      <c r="H173" s="87"/>
      <c r="J173" s="91"/>
    </row>
    <row r="174" spans="5:10" ht="19.95" hidden="1" customHeight="1" x14ac:dyDescent="0.25">
      <c r="E174" s="77"/>
      <c r="G174" s="87"/>
      <c r="H174" s="87"/>
      <c r="J174" s="91"/>
    </row>
    <row r="175" spans="5:10" ht="19.95" hidden="1" customHeight="1" x14ac:dyDescent="0.25"/>
    <row r="176" spans="5:10" ht="19.95" hidden="1" customHeight="1" x14ac:dyDescent="0.25"/>
    <row r="177" ht="19.95" hidden="1" customHeight="1" x14ac:dyDescent="0.25"/>
    <row r="178" ht="19.95" hidden="1" customHeight="1" x14ac:dyDescent="0.25"/>
    <row r="179" ht="19.95" hidden="1" customHeight="1" x14ac:dyDescent="0.25"/>
    <row r="180" ht="19.95" hidden="1" customHeight="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sheetData>
  <sheetProtection algorithmName="SHA-512" hashValue="6FhgwiYfGkxfT5h2iy7BFQOYUitjut9gp6rslD4BBWaW/OAYZR8wSc21iVvZv/4gEMeY5rDPeB5Fqq+DngyaAg==" saltValue="7+y2NDypLhm/AK4OzB297w==" spinCount="100000" sheet="1" objects="1" scenarios="1"/>
  <protectedRanges>
    <protectedRange sqref="C7:E13 C19:D22 C24:D24 C28:D29 C33:D36 C38:D38 C42:D43" name="Informazioni"/>
    <protectedRange sqref="C51:C55 B57:C57 C63 C66:D67 D69 C70:D80 D81:D84 C89:D96 B93:B96 D60:H62" name="Proposta iniziale"/>
    <protectedRange sqref="B103:F103 B105:F114 B116:F120 C121 D122 F122 B126:F129 B134:F134 B136:F145 B147:F151" name="Team di gestione e risk management"/>
  </protectedRanges>
  <dataConsolidate/>
  <customSheetViews>
    <customSheetView guid="{1CC90BFD-C4CD-4CCA-995A-9F0ACC152DA3}" scale="70" topLeftCell="C121">
      <selection activeCell="E140" sqref="E140"/>
      <rowBreaks count="4" manualBreakCount="4">
        <brk id="51" max="11" man="1"/>
        <brk id="83" max="11" man="1"/>
        <brk id="120" max="11" man="1"/>
        <brk id="183" max="11" man="1"/>
      </rowBreaks>
      <pageMargins left="0.74803149606299213" right="0.74803149606299213" top="0.98425196850393704" bottom="0.98425196850393704" header="0.51181102362204722" footer="0.51181102362204722"/>
      <pageSetup paperSize="9" scale="38" fitToHeight="3" orientation="landscape" r:id="rId1"/>
      <headerFooter alignWithMargins="0">
        <oddHeader>&amp;C&amp;F</oddHeader>
        <oddFooter>Pagina &amp;P di &amp;N</oddFooter>
      </headerFooter>
    </customSheetView>
  </customSheetViews>
  <mergeCells count="12">
    <mergeCell ref="C1:E1"/>
    <mergeCell ref="C3:D3"/>
    <mergeCell ref="C9:E9"/>
    <mergeCell ref="C121:F121"/>
    <mergeCell ref="C6:E6"/>
    <mergeCell ref="C7:E7"/>
    <mergeCell ref="C8:E8"/>
    <mergeCell ref="C10:E10"/>
    <mergeCell ref="C11:E11"/>
    <mergeCell ref="C12:E12"/>
    <mergeCell ref="C13:E13"/>
    <mergeCell ref="C63:H63"/>
  </mergeCells>
  <phoneticPr fontId="0" type="noConversion"/>
  <dataValidations count="4">
    <dataValidation type="list" allowBlank="1" showInputMessage="1" showErrorMessage="1" sqref="F105:F114 F136:F145">
      <formula1>"SI , NO ,"</formula1>
    </dataValidation>
    <dataValidation type="list" allowBlank="1" showInputMessage="1" showErrorMessage="1" sqref="C89:C96">
      <formula1>"SI,NO,"</formula1>
    </dataValidation>
    <dataValidation type="list" allowBlank="1" showInputMessage="1" showErrorMessage="1" sqref="C57 C51:C55">
      <formula1>"1 - molto bassa,2 - bassa,3 - media,4 - alta,5 - molto alta"</formula1>
    </dataValidation>
    <dataValidation type="list" allowBlank="1" showInputMessage="1" showErrorMessage="1" sqref="H60:H62">
      <formula1>"Titoli,OICVM/ETF"</formula1>
    </dataValidation>
  </dataValidations>
  <pageMargins left="0.19685039370078741" right="0.19685039370078741" top="0.19685039370078741" bottom="0.31496062992125984" header="0.19685039370078741" footer="0.15748031496062992"/>
  <pageSetup paperSize="9" scale="59" fitToHeight="0" orientation="landscape" r:id="rId2"/>
  <headerFooter alignWithMargins="0">
    <oddFooter>Pagina &amp;P di &amp;N</oddFooter>
  </headerFooter>
  <rowBreaks count="3" manualBreakCount="3">
    <brk id="46" max="16383" man="1"/>
    <brk id="83" max="16383" man="1"/>
    <brk id="115" max="16383"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23"/>
  <sheetViews>
    <sheetView showGridLines="0" zoomScale="70" zoomScaleNormal="70" zoomScaleSheetLayoutView="25" workbookViewId="0"/>
  </sheetViews>
  <sheetFormatPr defaultColWidth="0" defaultRowHeight="15" zeroHeight="1" x14ac:dyDescent="0.25"/>
  <cols>
    <col min="1" max="1" width="2.5546875" style="50" customWidth="1"/>
    <col min="2" max="2" width="85.44140625" style="7" customWidth="1"/>
    <col min="3" max="5" width="17.5546875" style="1" customWidth="1"/>
    <col min="6" max="6" width="17.5546875" style="7" customWidth="1"/>
    <col min="7" max="7" width="17.5546875" style="1" customWidth="1"/>
    <col min="8" max="9" width="17.5546875" style="7" customWidth="1"/>
    <col min="10" max="10" width="17.5546875" style="1" customWidth="1"/>
    <col min="11" max="11" width="17.5546875" style="7" customWidth="1"/>
    <col min="12" max="12" width="17.5546875" style="1" customWidth="1"/>
    <col min="13" max="13" width="17.5546875" style="7" customWidth="1"/>
    <col min="14" max="14" width="17.5546875" style="1" customWidth="1"/>
    <col min="15" max="16" width="17.5546875" style="7" customWidth="1"/>
    <col min="17" max="17" width="9.109375" style="7" customWidth="1"/>
    <col min="18" max="16384" width="9.109375" style="7" hidden="1"/>
  </cols>
  <sheetData>
    <row r="1" spans="1:16" ht="41.4" customHeight="1" x14ac:dyDescent="0.25">
      <c r="A1" s="1"/>
      <c r="B1" s="1"/>
      <c r="F1" s="1"/>
      <c r="H1" s="1"/>
      <c r="I1" s="1"/>
      <c r="K1" s="1"/>
      <c r="M1" s="1"/>
    </row>
    <row r="2" spans="1:16" ht="45" customHeight="1" x14ac:dyDescent="0.25">
      <c r="B2" s="22"/>
      <c r="G2" s="74" t="str">
        <f>+Questionario!$E$3</f>
        <v>Questionario Corporate Europa</v>
      </c>
    </row>
    <row r="3" spans="1:16" ht="15.6" thickBot="1" x14ac:dyDescent="0.3">
      <c r="C3" s="265"/>
      <c r="D3" s="265"/>
      <c r="E3" s="265"/>
      <c r="G3" s="7"/>
      <c r="J3" s="7"/>
      <c r="L3" s="7"/>
      <c r="N3" s="7"/>
    </row>
    <row r="4" spans="1:16" ht="21" customHeight="1" thickBot="1" x14ac:dyDescent="0.3">
      <c r="B4" s="72" t="s">
        <v>131</v>
      </c>
    </row>
    <row r="5" spans="1:16" ht="12" customHeight="1" x14ac:dyDescent="0.25">
      <c r="A5" s="51"/>
      <c r="C5" s="14"/>
      <c r="D5" s="14"/>
      <c r="E5" s="14"/>
      <c r="F5" s="4"/>
      <c r="G5" s="14"/>
      <c r="H5" s="13"/>
      <c r="I5" s="4"/>
      <c r="J5" s="14"/>
      <c r="K5" s="4"/>
      <c r="L5" s="14"/>
      <c r="M5" s="4"/>
      <c r="N5" s="14"/>
      <c r="O5" s="13"/>
    </row>
    <row r="6" spans="1:16" ht="51" customHeight="1" x14ac:dyDescent="0.25">
      <c r="B6" s="84" t="s">
        <v>195</v>
      </c>
      <c r="C6" s="266" t="s">
        <v>98</v>
      </c>
      <c r="D6" s="267"/>
      <c r="E6" s="266" t="s">
        <v>99</v>
      </c>
      <c r="F6" s="267"/>
      <c r="G6" s="266" t="s">
        <v>100</v>
      </c>
      <c r="H6" s="267"/>
      <c r="I6" s="266" t="s">
        <v>101</v>
      </c>
      <c r="J6" s="267"/>
      <c r="K6" s="266" t="s">
        <v>102</v>
      </c>
      <c r="L6" s="267"/>
      <c r="M6" s="266" t="s">
        <v>103</v>
      </c>
      <c r="N6" s="267"/>
      <c r="O6" s="266" t="s">
        <v>104</v>
      </c>
      <c r="P6" s="267"/>
    </row>
    <row r="7" spans="1:16" ht="30" customHeight="1" x14ac:dyDescent="0.25">
      <c r="B7" s="27" t="s">
        <v>37</v>
      </c>
      <c r="C7" s="34"/>
      <c r="D7" s="35"/>
      <c r="E7" s="35"/>
      <c r="F7" s="36"/>
      <c r="G7" s="35"/>
      <c r="H7" s="36"/>
      <c r="I7" s="36"/>
      <c r="J7" s="35"/>
      <c r="K7" s="36"/>
      <c r="L7" s="35"/>
      <c r="M7" s="36"/>
      <c r="N7" s="35"/>
      <c r="O7" s="36"/>
      <c r="P7" s="37"/>
    </row>
    <row r="8" spans="1:16" ht="30" customHeight="1" x14ac:dyDescent="0.25">
      <c r="B8" s="10" t="s">
        <v>106</v>
      </c>
      <c r="C8" s="257"/>
      <c r="D8" s="258"/>
      <c r="E8" s="257"/>
      <c r="F8" s="258"/>
      <c r="G8" s="257"/>
      <c r="H8" s="258"/>
      <c r="I8" s="257"/>
      <c r="J8" s="258"/>
      <c r="K8" s="257"/>
      <c r="L8" s="258"/>
      <c r="M8" s="257"/>
      <c r="N8" s="258"/>
      <c r="O8" s="257"/>
      <c r="P8" s="258"/>
    </row>
    <row r="9" spans="1:16" ht="30" customHeight="1" x14ac:dyDescent="0.25">
      <c r="B9" s="10" t="s">
        <v>40</v>
      </c>
      <c r="C9" s="257"/>
      <c r="D9" s="258"/>
      <c r="E9" s="257"/>
      <c r="F9" s="258"/>
      <c r="G9" s="257"/>
      <c r="H9" s="258"/>
      <c r="I9" s="257"/>
      <c r="J9" s="258"/>
      <c r="K9" s="257"/>
      <c r="L9" s="258"/>
      <c r="M9" s="257"/>
      <c r="N9" s="258"/>
      <c r="O9" s="257"/>
      <c r="P9" s="258"/>
    </row>
    <row r="10" spans="1:16" ht="30" customHeight="1" x14ac:dyDescent="0.25">
      <c r="B10" s="234" t="s">
        <v>154</v>
      </c>
      <c r="C10" s="268"/>
      <c r="D10" s="269"/>
      <c r="E10" s="268"/>
      <c r="F10" s="269"/>
      <c r="G10" s="268"/>
      <c r="H10" s="269"/>
      <c r="I10" s="268"/>
      <c r="J10" s="269"/>
      <c r="K10" s="268"/>
      <c r="L10" s="269"/>
      <c r="M10" s="268"/>
      <c r="N10" s="269"/>
      <c r="O10" s="268"/>
      <c r="P10" s="269"/>
    </row>
    <row r="11" spans="1:16" ht="100.2" customHeight="1" x14ac:dyDescent="0.25">
      <c r="B11" s="5" t="s">
        <v>68</v>
      </c>
      <c r="C11" s="255"/>
      <c r="D11" s="256"/>
      <c r="E11" s="255"/>
      <c r="F11" s="256"/>
      <c r="G11" s="255"/>
      <c r="H11" s="256"/>
      <c r="I11" s="255"/>
      <c r="J11" s="256"/>
      <c r="K11" s="255"/>
      <c r="L11" s="256"/>
      <c r="M11" s="255"/>
      <c r="N11" s="256"/>
      <c r="O11" s="255"/>
      <c r="P11" s="256"/>
    </row>
    <row r="12" spans="1:16" ht="27.9" customHeight="1" x14ac:dyDescent="0.25">
      <c r="B12" s="5" t="s">
        <v>120</v>
      </c>
      <c r="C12" s="257"/>
      <c r="D12" s="258"/>
      <c r="E12" s="257"/>
      <c r="F12" s="258"/>
      <c r="G12" s="257"/>
      <c r="H12" s="258"/>
      <c r="I12" s="257"/>
      <c r="J12" s="258"/>
      <c r="K12" s="257"/>
      <c r="L12" s="258"/>
      <c r="M12" s="257"/>
      <c r="N12" s="258"/>
      <c r="O12" s="257"/>
      <c r="P12" s="258"/>
    </row>
    <row r="13" spans="1:16" ht="27.9" customHeight="1" x14ac:dyDescent="0.25">
      <c r="B13" s="5" t="s">
        <v>213</v>
      </c>
      <c r="C13" s="257"/>
      <c r="D13" s="258"/>
      <c r="E13" s="257"/>
      <c r="F13" s="258"/>
      <c r="G13" s="257"/>
      <c r="H13" s="258"/>
      <c r="I13" s="257"/>
      <c r="J13" s="258"/>
      <c r="K13" s="257"/>
      <c r="L13" s="258"/>
      <c r="M13" s="257"/>
      <c r="N13" s="258"/>
      <c r="O13" s="257"/>
      <c r="P13" s="258"/>
    </row>
    <row r="14" spans="1:16" ht="100.2" customHeight="1" x14ac:dyDescent="0.25">
      <c r="B14" s="5" t="s">
        <v>214</v>
      </c>
      <c r="C14" s="255"/>
      <c r="D14" s="256"/>
      <c r="E14" s="255"/>
      <c r="F14" s="256"/>
      <c r="G14" s="255"/>
      <c r="H14" s="256"/>
      <c r="I14" s="255"/>
      <c r="J14" s="256"/>
      <c r="K14" s="255"/>
      <c r="L14" s="256"/>
      <c r="M14" s="255"/>
      <c r="N14" s="256"/>
      <c r="O14" s="255"/>
      <c r="P14" s="256"/>
    </row>
    <row r="15" spans="1:16" ht="39" customHeight="1" x14ac:dyDescent="0.25">
      <c r="B15" s="5" t="s">
        <v>136</v>
      </c>
      <c r="C15" s="257"/>
      <c r="D15" s="258"/>
      <c r="E15" s="257"/>
      <c r="F15" s="258"/>
      <c r="G15" s="257"/>
      <c r="H15" s="258"/>
      <c r="I15" s="257"/>
      <c r="J15" s="258"/>
      <c r="K15" s="257"/>
      <c r="L15" s="258"/>
      <c r="M15" s="257"/>
      <c r="N15" s="258"/>
      <c r="O15" s="257"/>
      <c r="P15" s="258"/>
    </row>
    <row r="16" spans="1:16" ht="100.2" customHeight="1" x14ac:dyDescent="0.25">
      <c r="B16" s="38" t="s">
        <v>61</v>
      </c>
      <c r="C16" s="255"/>
      <c r="D16" s="256"/>
      <c r="E16" s="255"/>
      <c r="F16" s="256"/>
      <c r="G16" s="255"/>
      <c r="H16" s="256"/>
      <c r="I16" s="255"/>
      <c r="J16" s="256"/>
      <c r="K16" s="255"/>
      <c r="L16" s="256"/>
      <c r="M16" s="255"/>
      <c r="N16" s="256"/>
      <c r="O16" s="255"/>
      <c r="P16" s="256"/>
    </row>
    <row r="17" spans="1:16" ht="59.25" customHeight="1" x14ac:dyDescent="0.25">
      <c r="B17" s="262" t="s">
        <v>145</v>
      </c>
      <c r="C17" s="262"/>
      <c r="D17" s="262"/>
      <c r="E17" s="262"/>
      <c r="F17" s="262"/>
      <c r="G17" s="262"/>
      <c r="H17" s="262"/>
      <c r="I17" s="262"/>
      <c r="J17" s="262"/>
      <c r="K17" s="262"/>
      <c r="L17" s="262"/>
      <c r="M17" s="262"/>
      <c r="N17" s="262"/>
      <c r="O17" s="262"/>
      <c r="P17" s="262"/>
    </row>
    <row r="18" spans="1:16" x14ac:dyDescent="0.25"/>
    <row r="19" spans="1:16" ht="27.6" customHeight="1" x14ac:dyDescent="0.25">
      <c r="B19" s="82" t="s">
        <v>31</v>
      </c>
    </row>
    <row r="20" spans="1:16" ht="30" customHeight="1" x14ac:dyDescent="0.25">
      <c r="A20" s="52"/>
      <c r="B20" s="83" t="s">
        <v>75</v>
      </c>
      <c r="C20" s="271" t="s">
        <v>98</v>
      </c>
      <c r="D20" s="272"/>
      <c r="E20" s="271" t="s">
        <v>99</v>
      </c>
      <c r="F20" s="272"/>
      <c r="G20" s="271" t="s">
        <v>100</v>
      </c>
      <c r="H20" s="272"/>
      <c r="I20" s="271" t="s">
        <v>101</v>
      </c>
      <c r="J20" s="272"/>
      <c r="K20" s="271" t="s">
        <v>102</v>
      </c>
      <c r="L20" s="272"/>
      <c r="M20" s="271" t="s">
        <v>103</v>
      </c>
      <c r="N20" s="272"/>
      <c r="O20" s="271" t="s">
        <v>104</v>
      </c>
      <c r="P20" s="272"/>
    </row>
    <row r="21" spans="1:16" ht="30" customHeight="1" x14ac:dyDescent="0.25">
      <c r="A21" s="52"/>
      <c r="B21" s="235" t="s">
        <v>89</v>
      </c>
      <c r="C21" s="257"/>
      <c r="D21" s="258"/>
      <c r="E21" s="257"/>
      <c r="F21" s="258"/>
      <c r="G21" s="257"/>
      <c r="H21" s="258"/>
      <c r="I21" s="257"/>
      <c r="J21" s="258"/>
      <c r="K21" s="257"/>
      <c r="L21" s="258"/>
      <c r="M21" s="257"/>
      <c r="N21" s="258"/>
      <c r="O21" s="257"/>
      <c r="P21" s="258"/>
    </row>
    <row r="22" spans="1:16" ht="30" customHeight="1" x14ac:dyDescent="0.25">
      <c r="B22" s="8" t="s">
        <v>178</v>
      </c>
      <c r="C22" s="257"/>
      <c r="D22" s="258"/>
      <c r="E22" s="257"/>
      <c r="F22" s="258"/>
      <c r="G22" s="257"/>
      <c r="H22" s="258"/>
      <c r="I22" s="257"/>
      <c r="J22" s="258"/>
      <c r="K22" s="257"/>
      <c r="L22" s="258"/>
      <c r="M22" s="257"/>
      <c r="N22" s="258"/>
      <c r="O22" s="257"/>
      <c r="P22" s="258"/>
    </row>
    <row r="23" spans="1:16" ht="30" customHeight="1" x14ac:dyDescent="0.25">
      <c r="B23" s="8" t="s">
        <v>215</v>
      </c>
      <c r="C23" s="257"/>
      <c r="D23" s="258"/>
      <c r="E23" s="257"/>
      <c r="F23" s="258"/>
      <c r="G23" s="257"/>
      <c r="H23" s="258"/>
      <c r="I23" s="257"/>
      <c r="J23" s="258"/>
      <c r="K23" s="257"/>
      <c r="L23" s="258"/>
      <c r="M23" s="257"/>
      <c r="N23" s="258"/>
      <c r="O23" s="257"/>
      <c r="P23" s="258"/>
    </row>
    <row r="24" spans="1:16" ht="30" customHeight="1" x14ac:dyDescent="0.25">
      <c r="B24" s="8" t="s">
        <v>111</v>
      </c>
      <c r="C24" s="257"/>
      <c r="D24" s="258"/>
      <c r="E24" s="257"/>
      <c r="F24" s="258"/>
      <c r="G24" s="257"/>
      <c r="H24" s="258"/>
      <c r="I24" s="257"/>
      <c r="J24" s="258"/>
      <c r="K24" s="257"/>
      <c r="L24" s="258"/>
      <c r="M24" s="257"/>
      <c r="N24" s="258"/>
      <c r="O24" s="257"/>
      <c r="P24" s="258"/>
    </row>
    <row r="25" spans="1:16" ht="30" customHeight="1" x14ac:dyDescent="0.25">
      <c r="B25" s="8" t="s">
        <v>116</v>
      </c>
      <c r="C25" s="257"/>
      <c r="D25" s="258"/>
      <c r="E25" s="257"/>
      <c r="F25" s="258"/>
      <c r="G25" s="257"/>
      <c r="H25" s="258"/>
      <c r="I25" s="257"/>
      <c r="J25" s="258"/>
      <c r="K25" s="257"/>
      <c r="L25" s="258"/>
      <c r="M25" s="257"/>
      <c r="N25" s="258"/>
      <c r="O25" s="257"/>
      <c r="P25" s="258"/>
    </row>
    <row r="26" spans="1:16" ht="30" customHeight="1" x14ac:dyDescent="0.25">
      <c r="A26" s="52"/>
      <c r="B26" s="156" t="s">
        <v>76</v>
      </c>
      <c r="C26" s="271" t="s">
        <v>98</v>
      </c>
      <c r="D26" s="272"/>
      <c r="E26" s="271" t="s">
        <v>99</v>
      </c>
      <c r="F26" s="272"/>
      <c r="G26" s="271" t="s">
        <v>100</v>
      </c>
      <c r="H26" s="272"/>
      <c r="I26" s="271" t="s">
        <v>101</v>
      </c>
      <c r="J26" s="272"/>
      <c r="K26" s="271" t="s">
        <v>102</v>
      </c>
      <c r="L26" s="272"/>
      <c r="M26" s="271" t="s">
        <v>103</v>
      </c>
      <c r="N26" s="272"/>
      <c r="O26" s="271" t="s">
        <v>104</v>
      </c>
      <c r="P26" s="272"/>
    </row>
    <row r="27" spans="1:16" ht="30" customHeight="1" x14ac:dyDescent="0.25">
      <c r="B27" s="236" t="s">
        <v>239</v>
      </c>
      <c r="C27" s="257"/>
      <c r="D27" s="258"/>
      <c r="E27" s="257"/>
      <c r="F27" s="258"/>
      <c r="G27" s="257"/>
      <c r="H27" s="258"/>
      <c r="I27" s="270"/>
      <c r="J27" s="258"/>
      <c r="K27" s="257"/>
      <c r="L27" s="258"/>
      <c r="M27" s="257"/>
      <c r="N27" s="258"/>
      <c r="O27" s="257"/>
      <c r="P27" s="258"/>
    </row>
    <row r="28" spans="1:16" ht="30" customHeight="1" x14ac:dyDescent="0.25">
      <c r="B28" s="236" t="s">
        <v>225</v>
      </c>
      <c r="C28" s="257"/>
      <c r="D28" s="258"/>
      <c r="E28" s="257"/>
      <c r="F28" s="258"/>
      <c r="G28" s="257"/>
      <c r="H28" s="258"/>
      <c r="I28" s="270"/>
      <c r="J28" s="258"/>
      <c r="K28" s="257"/>
      <c r="L28" s="258"/>
      <c r="M28" s="257"/>
      <c r="N28" s="258"/>
      <c r="O28" s="257"/>
      <c r="P28" s="258"/>
    </row>
    <row r="29" spans="1:16" ht="30" customHeight="1" x14ac:dyDescent="0.25">
      <c r="B29" s="236" t="s">
        <v>226</v>
      </c>
      <c r="C29" s="257"/>
      <c r="D29" s="258"/>
      <c r="E29" s="257"/>
      <c r="F29" s="258"/>
      <c r="G29" s="257"/>
      <c r="H29" s="258"/>
      <c r="I29" s="270"/>
      <c r="J29" s="258"/>
      <c r="K29" s="257"/>
      <c r="L29" s="258"/>
      <c r="M29" s="257"/>
      <c r="N29" s="258"/>
      <c r="O29" s="257"/>
      <c r="P29" s="258"/>
    </row>
    <row r="30" spans="1:16" ht="30" customHeight="1" x14ac:dyDescent="0.25">
      <c r="B30" s="236" t="s">
        <v>227</v>
      </c>
      <c r="C30" s="257"/>
      <c r="D30" s="258"/>
      <c r="E30" s="257"/>
      <c r="F30" s="258"/>
      <c r="G30" s="257"/>
      <c r="H30" s="258"/>
      <c r="I30" s="270"/>
      <c r="J30" s="258"/>
      <c r="K30" s="257"/>
      <c r="L30" s="258"/>
      <c r="M30" s="257"/>
      <c r="N30" s="258"/>
      <c r="O30" s="257"/>
      <c r="P30" s="258"/>
    </row>
    <row r="31" spans="1:16" ht="15.6" x14ac:dyDescent="0.25">
      <c r="H31" s="13"/>
      <c r="O31" s="13"/>
    </row>
    <row r="32" spans="1:16" ht="17.399999999999999" x14ac:dyDescent="0.25">
      <c r="B32" s="9" t="s">
        <v>33</v>
      </c>
      <c r="H32" s="13"/>
      <c r="O32" s="13"/>
    </row>
    <row r="33" spans="2:16" ht="126" customHeight="1" x14ac:dyDescent="0.25">
      <c r="B33" s="261" t="s">
        <v>229</v>
      </c>
      <c r="C33" s="261"/>
      <c r="D33" s="261"/>
      <c r="E33" s="261"/>
      <c r="F33" s="261"/>
      <c r="G33" s="261"/>
      <c r="H33" s="261"/>
      <c r="I33" s="261"/>
      <c r="J33" s="261"/>
      <c r="K33" s="261"/>
      <c r="L33" s="261"/>
      <c r="M33" s="261"/>
      <c r="N33" s="261"/>
      <c r="O33" s="261"/>
      <c r="P33" s="261"/>
    </row>
    <row r="34" spans="2:16" ht="30" customHeight="1" x14ac:dyDescent="0.25">
      <c r="C34" s="6" t="s">
        <v>98</v>
      </c>
      <c r="D34" s="112" t="s">
        <v>69</v>
      </c>
      <c r="E34" s="6" t="s">
        <v>99</v>
      </c>
      <c r="F34" s="112" t="s">
        <v>71</v>
      </c>
      <c r="G34" s="6" t="s">
        <v>100</v>
      </c>
      <c r="H34" s="112" t="s">
        <v>70</v>
      </c>
      <c r="I34" s="6" t="s">
        <v>101</v>
      </c>
      <c r="J34" s="112" t="s">
        <v>107</v>
      </c>
      <c r="K34" s="6" t="s">
        <v>102</v>
      </c>
      <c r="L34" s="112" t="s">
        <v>108</v>
      </c>
      <c r="M34" s="6" t="s">
        <v>103</v>
      </c>
      <c r="N34" s="112" t="s">
        <v>109</v>
      </c>
      <c r="O34" s="6" t="s">
        <v>104</v>
      </c>
      <c r="P34" s="112" t="s">
        <v>110</v>
      </c>
    </row>
    <row r="35" spans="2:16" ht="15.6" x14ac:dyDescent="0.25">
      <c r="B35" s="23" t="s">
        <v>58</v>
      </c>
      <c r="C35" s="17"/>
      <c r="D35" s="113"/>
      <c r="E35" s="17"/>
      <c r="F35" s="113"/>
      <c r="G35" s="17"/>
      <c r="H35" s="113"/>
      <c r="I35" s="17"/>
      <c r="J35" s="113"/>
      <c r="K35" s="17"/>
      <c r="L35" s="113"/>
      <c r="M35" s="17"/>
      <c r="N35" s="113"/>
      <c r="O35" s="17"/>
      <c r="P35" s="113"/>
    </row>
    <row r="36" spans="2:16" x14ac:dyDescent="0.25">
      <c r="B36" s="224">
        <v>2016</v>
      </c>
      <c r="C36" s="18"/>
      <c r="D36" s="47"/>
      <c r="E36" s="18"/>
      <c r="F36" s="47"/>
      <c r="G36" s="18"/>
      <c r="H36" s="47"/>
      <c r="I36" s="18"/>
      <c r="J36" s="47"/>
      <c r="K36" s="18"/>
      <c r="L36" s="47"/>
      <c r="M36" s="18"/>
      <c r="N36" s="47"/>
      <c r="O36" s="18"/>
      <c r="P36" s="47"/>
    </row>
    <row r="37" spans="2:16" x14ac:dyDescent="0.25">
      <c r="B37" s="224">
        <v>2017</v>
      </c>
      <c r="C37" s="18"/>
      <c r="D37" s="47"/>
      <c r="E37" s="18"/>
      <c r="F37" s="47"/>
      <c r="G37" s="18"/>
      <c r="H37" s="47"/>
      <c r="I37" s="18"/>
      <c r="J37" s="47"/>
      <c r="K37" s="18"/>
      <c r="L37" s="47"/>
      <c r="M37" s="18"/>
      <c r="N37" s="47"/>
      <c r="O37" s="18"/>
      <c r="P37" s="47"/>
    </row>
    <row r="38" spans="2:16" x14ac:dyDescent="0.25">
      <c r="B38" s="224">
        <v>2018</v>
      </c>
      <c r="C38" s="18"/>
      <c r="D38" s="47"/>
      <c r="E38" s="18"/>
      <c r="F38" s="47"/>
      <c r="G38" s="18"/>
      <c r="H38" s="47"/>
      <c r="I38" s="18"/>
      <c r="J38" s="47"/>
      <c r="K38" s="18"/>
      <c r="L38" s="47"/>
      <c r="M38" s="18"/>
      <c r="N38" s="47"/>
      <c r="O38" s="18"/>
      <c r="P38" s="47"/>
    </row>
    <row r="39" spans="2:16" x14ac:dyDescent="0.25">
      <c r="B39" s="224" t="s">
        <v>216</v>
      </c>
      <c r="C39" s="18"/>
      <c r="D39" s="47"/>
      <c r="E39" s="18"/>
      <c r="F39" s="47"/>
      <c r="G39" s="18"/>
      <c r="H39" s="47"/>
      <c r="I39" s="18"/>
      <c r="J39" s="47"/>
      <c r="K39" s="18"/>
      <c r="L39" s="47"/>
      <c r="M39" s="18"/>
      <c r="N39" s="47"/>
      <c r="O39" s="18"/>
      <c r="P39" s="47"/>
    </row>
    <row r="40" spans="2:16" x14ac:dyDescent="0.25">
      <c r="B40" s="224" t="s">
        <v>217</v>
      </c>
      <c r="C40" s="18"/>
      <c r="D40" s="47"/>
      <c r="E40" s="18"/>
      <c r="F40" s="47"/>
      <c r="G40" s="18"/>
      <c r="H40" s="47"/>
      <c r="I40" s="18"/>
      <c r="J40" s="47"/>
      <c r="K40" s="18"/>
      <c r="L40" s="47"/>
      <c r="M40" s="18"/>
      <c r="N40" s="47"/>
      <c r="O40" s="18"/>
      <c r="P40" s="47"/>
    </row>
    <row r="41" spans="2:16" x14ac:dyDescent="0.25">
      <c r="B41" s="224" t="s">
        <v>185</v>
      </c>
      <c r="C41" s="18"/>
      <c r="D41" s="47"/>
      <c r="E41" s="18"/>
      <c r="F41" s="47"/>
      <c r="G41" s="18"/>
      <c r="H41" s="47"/>
      <c r="I41" s="18"/>
      <c r="J41" s="47"/>
      <c r="K41" s="18"/>
      <c r="L41" s="47"/>
      <c r="M41" s="18"/>
      <c r="N41" s="47"/>
      <c r="O41" s="18"/>
      <c r="P41" s="47"/>
    </row>
    <row r="42" spans="2:16" ht="15.6" x14ac:dyDescent="0.25">
      <c r="B42" s="23" t="s">
        <v>197</v>
      </c>
      <c r="C42" s="135"/>
      <c r="D42" s="45"/>
      <c r="E42" s="135"/>
      <c r="F42" s="45"/>
      <c r="G42" s="135"/>
      <c r="H42" s="45"/>
      <c r="I42" s="135"/>
      <c r="J42" s="45"/>
      <c r="K42" s="135"/>
      <c r="L42" s="45"/>
      <c r="M42" s="135"/>
      <c r="N42" s="45"/>
      <c r="O42" s="135"/>
      <c r="P42" s="45"/>
    </row>
    <row r="43" spans="2:16" ht="15.6" x14ac:dyDescent="0.25">
      <c r="B43" s="25" t="s">
        <v>198</v>
      </c>
      <c r="C43" s="20"/>
      <c r="D43" s="136"/>
      <c r="E43" s="20"/>
      <c r="F43" s="136"/>
      <c r="G43" s="20"/>
      <c r="H43" s="136"/>
      <c r="I43" s="20"/>
      <c r="J43" s="136"/>
      <c r="K43" s="20"/>
      <c r="L43" s="136"/>
      <c r="M43" s="20"/>
      <c r="N43" s="136"/>
      <c r="O43" s="20"/>
      <c r="P43" s="136"/>
    </row>
    <row r="44" spans="2:16" ht="15.6" x14ac:dyDescent="0.25">
      <c r="B44" s="24" t="s">
        <v>90</v>
      </c>
      <c r="C44" s="185"/>
      <c r="D44" s="148"/>
      <c r="E44" s="185"/>
      <c r="F44" s="148"/>
      <c r="G44" s="185"/>
      <c r="H44" s="148"/>
      <c r="I44" s="185"/>
      <c r="J44" s="148"/>
      <c r="K44" s="185"/>
      <c r="L44" s="148"/>
      <c r="M44" s="185"/>
      <c r="N44" s="148"/>
      <c r="O44" s="185"/>
      <c r="P44" s="148"/>
    </row>
    <row r="45" spans="2:16" ht="15.6" x14ac:dyDescent="0.25">
      <c r="B45" s="224">
        <v>2016</v>
      </c>
      <c r="C45" s="147"/>
      <c r="D45" s="148"/>
      <c r="E45" s="147"/>
      <c r="F45" s="148"/>
      <c r="G45" s="147"/>
      <c r="H45" s="148"/>
      <c r="I45" s="147"/>
      <c r="J45" s="148"/>
      <c r="K45" s="147"/>
      <c r="L45" s="148"/>
      <c r="M45" s="147"/>
      <c r="N45" s="148"/>
      <c r="O45" s="147"/>
      <c r="P45" s="148"/>
    </row>
    <row r="46" spans="2:16" ht="15.6" x14ac:dyDescent="0.25">
      <c r="B46" s="224">
        <v>2017</v>
      </c>
      <c r="C46" s="147"/>
      <c r="D46" s="148"/>
      <c r="E46" s="147"/>
      <c r="F46" s="148"/>
      <c r="G46" s="147"/>
      <c r="H46" s="148"/>
      <c r="I46" s="147"/>
      <c r="J46" s="148"/>
      <c r="K46" s="147"/>
      <c r="L46" s="148"/>
      <c r="M46" s="147"/>
      <c r="N46" s="148"/>
      <c r="O46" s="147"/>
      <c r="P46" s="148"/>
    </row>
    <row r="47" spans="2:16" ht="15.6" x14ac:dyDescent="0.25">
      <c r="B47" s="224">
        <v>2018</v>
      </c>
      <c r="C47" s="147"/>
      <c r="D47" s="148"/>
      <c r="E47" s="147"/>
      <c r="F47" s="148"/>
      <c r="G47" s="147"/>
      <c r="H47" s="148"/>
      <c r="I47" s="147"/>
      <c r="J47" s="148"/>
      <c r="K47" s="147"/>
      <c r="L47" s="148"/>
      <c r="M47" s="147"/>
      <c r="N47" s="148"/>
      <c r="O47" s="147"/>
      <c r="P47" s="148"/>
    </row>
    <row r="48" spans="2:16" ht="15.6" x14ac:dyDescent="0.25">
      <c r="B48" s="224" t="s">
        <v>186</v>
      </c>
      <c r="C48" s="147"/>
      <c r="D48" s="148"/>
      <c r="E48" s="147"/>
      <c r="F48" s="148"/>
      <c r="G48" s="147"/>
      <c r="H48" s="148"/>
      <c r="I48" s="147"/>
      <c r="J48" s="148"/>
      <c r="K48" s="147"/>
      <c r="L48" s="148"/>
      <c r="M48" s="147"/>
      <c r="N48" s="148"/>
      <c r="O48" s="147"/>
      <c r="P48" s="148"/>
    </row>
    <row r="49" spans="1:16" ht="15.6" x14ac:dyDescent="0.25">
      <c r="B49" s="163" t="s">
        <v>188</v>
      </c>
      <c r="C49" s="19"/>
      <c r="D49" s="114"/>
      <c r="E49" s="19"/>
      <c r="F49" s="114"/>
      <c r="G49" s="19"/>
      <c r="H49" s="114"/>
      <c r="I49" s="19"/>
      <c r="J49" s="114"/>
      <c r="K49" s="19"/>
      <c r="L49" s="114"/>
      <c r="M49" s="19"/>
      <c r="N49" s="114"/>
      <c r="O49" s="19"/>
      <c r="P49" s="114"/>
    </row>
    <row r="50" spans="1:16" s="151" customFormat="1" ht="15.6" x14ac:dyDescent="0.25">
      <c r="A50" s="150"/>
      <c r="B50" s="24" t="s">
        <v>14</v>
      </c>
      <c r="C50" s="18"/>
      <c r="D50" s="47"/>
      <c r="E50" s="18"/>
      <c r="F50" s="47"/>
      <c r="G50" s="18"/>
      <c r="H50" s="47"/>
      <c r="I50" s="18"/>
      <c r="J50" s="47"/>
      <c r="K50" s="18"/>
      <c r="L50" s="47"/>
      <c r="M50" s="18"/>
      <c r="N50" s="47"/>
      <c r="O50" s="18"/>
      <c r="P50" s="47"/>
    </row>
    <row r="51" spans="1:16" s="151" customFormat="1" ht="15.6" x14ac:dyDescent="0.25">
      <c r="A51" s="150"/>
      <c r="B51" s="24" t="s">
        <v>13</v>
      </c>
      <c r="C51" s="18"/>
      <c r="D51" s="47"/>
      <c r="E51" s="18"/>
      <c r="F51" s="47"/>
      <c r="G51" s="18"/>
      <c r="H51" s="47"/>
      <c r="I51" s="18"/>
      <c r="J51" s="47"/>
      <c r="K51" s="18"/>
      <c r="L51" s="47"/>
      <c r="M51" s="18"/>
      <c r="N51" s="47"/>
      <c r="O51" s="18"/>
      <c r="P51" s="47"/>
    </row>
    <row r="52" spans="1:16" s="151" customFormat="1" ht="15.6" x14ac:dyDescent="0.25">
      <c r="A52" s="150"/>
      <c r="B52" s="24" t="s">
        <v>6</v>
      </c>
      <c r="C52" s="18"/>
      <c r="D52" s="47"/>
      <c r="E52" s="18"/>
      <c r="F52" s="47"/>
      <c r="G52" s="18"/>
      <c r="H52" s="47"/>
      <c r="I52" s="18"/>
      <c r="J52" s="47"/>
      <c r="K52" s="18"/>
      <c r="L52" s="47"/>
      <c r="M52" s="18"/>
      <c r="N52" s="47"/>
      <c r="O52" s="18"/>
      <c r="P52" s="47"/>
    </row>
    <row r="53" spans="1:16" s="151" customFormat="1" ht="15.6" x14ac:dyDescent="0.25">
      <c r="A53" s="150"/>
      <c r="B53" s="24" t="s">
        <v>7</v>
      </c>
      <c r="C53" s="18"/>
      <c r="D53" s="47"/>
      <c r="E53" s="18"/>
      <c r="F53" s="47"/>
      <c r="G53" s="18"/>
      <c r="H53" s="47"/>
      <c r="I53" s="18"/>
      <c r="J53" s="47"/>
      <c r="K53" s="18"/>
      <c r="L53" s="47"/>
      <c r="M53" s="18"/>
      <c r="N53" s="47"/>
      <c r="O53" s="18"/>
      <c r="P53" s="47"/>
    </row>
    <row r="54" spans="1:16" s="151" customFormat="1" ht="15.6" x14ac:dyDescent="0.25">
      <c r="A54" s="150"/>
      <c r="B54" s="110" t="s">
        <v>39</v>
      </c>
      <c r="C54" s="152"/>
      <c r="D54" s="153"/>
      <c r="E54" s="152"/>
      <c r="F54" s="153"/>
      <c r="G54" s="152"/>
      <c r="H54" s="153"/>
      <c r="I54" s="152"/>
      <c r="J54" s="153"/>
      <c r="K54" s="152"/>
      <c r="L54" s="153"/>
      <c r="M54" s="152"/>
      <c r="N54" s="153"/>
      <c r="O54" s="152"/>
      <c r="P54" s="153"/>
    </row>
    <row r="55" spans="1:16" s="151" customFormat="1" ht="15.6" x14ac:dyDescent="0.25">
      <c r="A55" s="150"/>
      <c r="B55" s="24" t="s">
        <v>180</v>
      </c>
      <c r="C55" s="217"/>
      <c r="D55" s="218"/>
      <c r="E55" s="217"/>
      <c r="F55" s="218"/>
      <c r="G55" s="217"/>
      <c r="H55" s="218"/>
      <c r="I55" s="217"/>
      <c r="J55" s="218"/>
      <c r="K55" s="217"/>
      <c r="L55" s="218"/>
      <c r="M55" s="217"/>
      <c r="N55" s="218"/>
      <c r="O55" s="217"/>
      <c r="P55" s="218"/>
    </row>
    <row r="56" spans="1:16" s="151" customFormat="1" ht="15.6" x14ac:dyDescent="0.25">
      <c r="A56" s="150"/>
      <c r="B56" s="24" t="s">
        <v>181</v>
      </c>
      <c r="C56" s="219"/>
      <c r="D56" s="220"/>
      <c r="E56" s="219"/>
      <c r="F56" s="220"/>
      <c r="G56" s="219"/>
      <c r="H56" s="220"/>
      <c r="I56" s="219"/>
      <c r="J56" s="220"/>
      <c r="K56" s="219"/>
      <c r="L56" s="220"/>
      <c r="M56" s="219"/>
      <c r="N56" s="220"/>
      <c r="O56" s="219"/>
      <c r="P56" s="220"/>
    </row>
    <row r="57" spans="1:16" s="151" customFormat="1" ht="15.6" x14ac:dyDescent="0.25">
      <c r="A57" s="150"/>
      <c r="B57" s="24" t="s">
        <v>182</v>
      </c>
      <c r="C57" s="18"/>
      <c r="D57" s="47"/>
      <c r="E57" s="18"/>
      <c r="F57" s="47"/>
      <c r="G57" s="18"/>
      <c r="H57" s="47"/>
      <c r="I57" s="18"/>
      <c r="J57" s="47"/>
      <c r="K57" s="18"/>
      <c r="L57" s="47"/>
      <c r="M57" s="18"/>
      <c r="N57" s="47"/>
      <c r="O57" s="18"/>
      <c r="P57" s="47"/>
    </row>
    <row r="58" spans="1:16" s="151" customFormat="1" ht="15.6" x14ac:dyDescent="0.25">
      <c r="A58" s="150"/>
      <c r="B58" s="24" t="s">
        <v>241</v>
      </c>
      <c r="C58" s="18"/>
      <c r="D58" s="47"/>
      <c r="E58" s="18"/>
      <c r="F58" s="47"/>
      <c r="G58" s="18"/>
      <c r="H58" s="47"/>
      <c r="I58" s="18"/>
      <c r="J58" s="47"/>
      <c r="K58" s="18"/>
      <c r="L58" s="47"/>
      <c r="M58" s="18"/>
      <c r="N58" s="47"/>
      <c r="O58" s="18"/>
      <c r="P58" s="47"/>
    </row>
    <row r="59" spans="1:16" s="151" customFormat="1" ht="15.6" x14ac:dyDescent="0.25">
      <c r="A59" s="150"/>
      <c r="B59" s="24" t="s">
        <v>240</v>
      </c>
      <c r="C59" s="18"/>
      <c r="D59" s="47"/>
      <c r="E59" s="18"/>
      <c r="F59" s="47"/>
      <c r="G59" s="18"/>
      <c r="H59" s="47"/>
      <c r="I59" s="18"/>
      <c r="J59" s="47"/>
      <c r="K59" s="18"/>
      <c r="L59" s="47"/>
      <c r="M59" s="18"/>
      <c r="N59" s="47"/>
      <c r="O59" s="18"/>
      <c r="P59" s="47"/>
    </row>
    <row r="60" spans="1:16" s="151" customFormat="1" ht="15.6" x14ac:dyDescent="0.25">
      <c r="A60" s="150"/>
      <c r="B60" s="24" t="s">
        <v>187</v>
      </c>
      <c r="C60" s="18"/>
      <c r="D60" s="47"/>
      <c r="E60" s="18"/>
      <c r="F60" s="47"/>
      <c r="G60" s="18"/>
      <c r="H60" s="47"/>
      <c r="I60" s="18"/>
      <c r="J60" s="47"/>
      <c r="K60" s="18"/>
      <c r="L60" s="47"/>
      <c r="M60" s="18"/>
      <c r="N60" s="47"/>
      <c r="O60" s="18"/>
      <c r="P60" s="47"/>
    </row>
    <row r="61" spans="1:16" s="151" customFormat="1" ht="15.6" x14ac:dyDescent="0.25">
      <c r="A61" s="150"/>
      <c r="B61" s="24" t="s">
        <v>230</v>
      </c>
      <c r="C61" s="18"/>
      <c r="D61" s="47"/>
      <c r="E61" s="18"/>
      <c r="F61" s="47"/>
      <c r="G61" s="18"/>
      <c r="H61" s="47"/>
      <c r="I61" s="18"/>
      <c r="J61" s="47"/>
      <c r="K61" s="18"/>
      <c r="L61" s="47"/>
      <c r="M61" s="18"/>
      <c r="N61" s="47"/>
      <c r="O61" s="18"/>
      <c r="P61" s="47"/>
    </row>
    <row r="62" spans="1:16" s="151" customFormat="1" ht="15.6" x14ac:dyDescent="0.25">
      <c r="A62" s="150"/>
      <c r="B62" s="24" t="s">
        <v>231</v>
      </c>
      <c r="C62" s="18"/>
      <c r="D62" s="47"/>
      <c r="E62" s="18"/>
      <c r="F62" s="47"/>
      <c r="G62" s="18"/>
      <c r="H62" s="47"/>
      <c r="I62" s="18"/>
      <c r="J62" s="47"/>
      <c r="K62" s="18"/>
      <c r="L62" s="47"/>
      <c r="M62" s="18"/>
      <c r="N62" s="47"/>
      <c r="O62" s="18"/>
      <c r="P62" s="47"/>
    </row>
    <row r="63" spans="1:16" s="151" customFormat="1" ht="15.6" x14ac:dyDescent="0.25">
      <c r="A63" s="150"/>
      <c r="B63" s="24" t="s">
        <v>232</v>
      </c>
      <c r="C63" s="18"/>
      <c r="D63" s="47"/>
      <c r="E63" s="18"/>
      <c r="F63" s="47"/>
      <c r="G63" s="18"/>
      <c r="H63" s="47"/>
      <c r="I63" s="18"/>
      <c r="J63" s="47"/>
      <c r="K63" s="18"/>
      <c r="L63" s="47"/>
      <c r="M63" s="18"/>
      <c r="N63" s="47"/>
      <c r="O63" s="18"/>
      <c r="P63" s="47"/>
    </row>
    <row r="64" spans="1:16" s="151" customFormat="1" ht="15.6" x14ac:dyDescent="0.25">
      <c r="A64" s="150"/>
      <c r="B64" s="24" t="s">
        <v>218</v>
      </c>
      <c r="C64" s="18"/>
      <c r="D64" s="47"/>
      <c r="E64" s="18"/>
      <c r="F64" s="47"/>
      <c r="G64" s="18"/>
      <c r="H64" s="47"/>
      <c r="I64" s="18"/>
      <c r="J64" s="47"/>
      <c r="K64" s="18"/>
      <c r="L64" s="47"/>
      <c r="M64" s="18"/>
      <c r="N64" s="47"/>
      <c r="O64" s="18"/>
      <c r="P64" s="47"/>
    </row>
    <row r="65" spans="1:16" s="151" customFormat="1" ht="15.6" x14ac:dyDescent="0.25">
      <c r="A65" s="150"/>
      <c r="B65" s="25" t="s">
        <v>41</v>
      </c>
      <c r="C65" s="20"/>
      <c r="D65" s="49"/>
      <c r="E65" s="20"/>
      <c r="F65" s="49"/>
      <c r="G65" s="20"/>
      <c r="H65" s="49"/>
      <c r="I65" s="20"/>
      <c r="J65" s="49"/>
      <c r="K65" s="20"/>
      <c r="L65" s="49"/>
      <c r="M65" s="20"/>
      <c r="N65" s="49"/>
      <c r="O65" s="20"/>
      <c r="P65" s="49"/>
    </row>
    <row r="66" spans="1:16" ht="8.4" customHeight="1" x14ac:dyDescent="0.3">
      <c r="B66" s="111"/>
      <c r="C66" s="21"/>
      <c r="D66" s="21"/>
      <c r="E66" s="21"/>
      <c r="F66" s="21"/>
      <c r="G66" s="21"/>
      <c r="H66" s="21"/>
      <c r="I66" s="21"/>
      <c r="J66" s="21"/>
      <c r="K66" s="21"/>
      <c r="L66" s="21"/>
      <c r="M66" s="21"/>
      <c r="N66" s="21"/>
      <c r="O66" s="21"/>
      <c r="P66" s="21"/>
    </row>
    <row r="67" spans="1:16" ht="30" customHeight="1" x14ac:dyDescent="0.25">
      <c r="C67" s="6" t="s">
        <v>98</v>
      </c>
      <c r="D67" s="112" t="s">
        <v>69</v>
      </c>
      <c r="E67" s="6" t="s">
        <v>99</v>
      </c>
      <c r="F67" s="112" t="s">
        <v>71</v>
      </c>
      <c r="G67" s="6" t="s">
        <v>100</v>
      </c>
      <c r="H67" s="112" t="s">
        <v>70</v>
      </c>
      <c r="I67" s="6" t="s">
        <v>101</v>
      </c>
      <c r="J67" s="112" t="s">
        <v>107</v>
      </c>
      <c r="K67" s="6" t="s">
        <v>102</v>
      </c>
      <c r="L67" s="112" t="s">
        <v>108</v>
      </c>
      <c r="M67" s="6" t="s">
        <v>103</v>
      </c>
      <c r="N67" s="112" t="s">
        <v>109</v>
      </c>
      <c r="O67" s="6" t="s">
        <v>104</v>
      </c>
      <c r="P67" s="112" t="s">
        <v>110</v>
      </c>
    </row>
    <row r="68" spans="1:16" ht="54" customHeight="1" x14ac:dyDescent="0.25">
      <c r="B68" s="26" t="s">
        <v>35</v>
      </c>
      <c r="C68" s="263" t="s">
        <v>34</v>
      </c>
      <c r="D68" s="264"/>
      <c r="E68" s="263" t="s">
        <v>34</v>
      </c>
      <c r="F68" s="264"/>
      <c r="G68" s="263" t="s">
        <v>34</v>
      </c>
      <c r="H68" s="264"/>
      <c r="I68" s="263" t="s">
        <v>34</v>
      </c>
      <c r="J68" s="264"/>
      <c r="K68" s="263" t="s">
        <v>34</v>
      </c>
      <c r="L68" s="264"/>
      <c r="M68" s="263" t="s">
        <v>34</v>
      </c>
      <c r="N68" s="264"/>
      <c r="O68" s="263" t="s">
        <v>34</v>
      </c>
      <c r="P68" s="264"/>
    </row>
    <row r="69" spans="1:16" ht="15.6" x14ac:dyDescent="0.25">
      <c r="B69" s="223">
        <v>42400</v>
      </c>
      <c r="C69" s="44"/>
      <c r="D69" s="45"/>
      <c r="E69" s="44"/>
      <c r="F69" s="45"/>
      <c r="G69" s="44"/>
      <c r="H69" s="45"/>
      <c r="I69" s="44"/>
      <c r="J69" s="45"/>
      <c r="K69" s="44"/>
      <c r="L69" s="45"/>
      <c r="M69" s="44"/>
      <c r="N69" s="45"/>
      <c r="O69" s="44"/>
      <c r="P69" s="45"/>
    </row>
    <row r="70" spans="1:16" ht="15.6" x14ac:dyDescent="0.25">
      <c r="B70" s="223">
        <v>42429</v>
      </c>
      <c r="C70" s="46"/>
      <c r="D70" s="47"/>
      <c r="E70" s="46"/>
      <c r="F70" s="47"/>
      <c r="G70" s="46"/>
      <c r="H70" s="47"/>
      <c r="I70" s="46"/>
      <c r="J70" s="47"/>
      <c r="K70" s="46"/>
      <c r="L70" s="47"/>
      <c r="M70" s="46"/>
      <c r="N70" s="47"/>
      <c r="O70" s="46"/>
      <c r="P70" s="47"/>
    </row>
    <row r="71" spans="1:16" ht="15.6" x14ac:dyDescent="0.25">
      <c r="B71" s="223">
        <v>42460</v>
      </c>
      <c r="C71" s="46"/>
      <c r="D71" s="47"/>
      <c r="E71" s="46"/>
      <c r="F71" s="47"/>
      <c r="G71" s="46"/>
      <c r="H71" s="47"/>
      <c r="I71" s="46"/>
      <c r="J71" s="47"/>
      <c r="K71" s="46"/>
      <c r="L71" s="47"/>
      <c r="M71" s="46"/>
      <c r="N71" s="47"/>
      <c r="O71" s="46"/>
      <c r="P71" s="47"/>
    </row>
    <row r="72" spans="1:16" ht="15.6" x14ac:dyDescent="0.25">
      <c r="B72" s="223">
        <v>42490</v>
      </c>
      <c r="C72" s="46"/>
      <c r="D72" s="47"/>
      <c r="E72" s="46"/>
      <c r="F72" s="47"/>
      <c r="G72" s="46"/>
      <c r="H72" s="47"/>
      <c r="I72" s="46"/>
      <c r="J72" s="47"/>
      <c r="K72" s="46"/>
      <c r="L72" s="47"/>
      <c r="M72" s="46"/>
      <c r="N72" s="47"/>
      <c r="O72" s="46"/>
      <c r="P72" s="47"/>
    </row>
    <row r="73" spans="1:16" ht="15.6" x14ac:dyDescent="0.25">
      <c r="B73" s="223">
        <v>42521</v>
      </c>
      <c r="C73" s="46"/>
      <c r="D73" s="47"/>
      <c r="E73" s="46"/>
      <c r="F73" s="47"/>
      <c r="G73" s="46"/>
      <c r="H73" s="47"/>
      <c r="I73" s="46"/>
      <c r="J73" s="47"/>
      <c r="K73" s="46"/>
      <c r="L73" s="47"/>
      <c r="M73" s="46"/>
      <c r="N73" s="47"/>
      <c r="O73" s="46"/>
      <c r="P73" s="47"/>
    </row>
    <row r="74" spans="1:16" ht="15.6" x14ac:dyDescent="0.25">
      <c r="B74" s="223">
        <v>42551</v>
      </c>
      <c r="C74" s="46"/>
      <c r="D74" s="47"/>
      <c r="E74" s="46"/>
      <c r="F74" s="47"/>
      <c r="G74" s="46"/>
      <c r="H74" s="47"/>
      <c r="I74" s="46"/>
      <c r="J74" s="47"/>
      <c r="K74" s="46"/>
      <c r="L74" s="47"/>
      <c r="M74" s="46"/>
      <c r="N74" s="47"/>
      <c r="O74" s="46"/>
      <c r="P74" s="47"/>
    </row>
    <row r="75" spans="1:16" ht="15.6" x14ac:dyDescent="0.25">
      <c r="B75" s="223">
        <v>42582</v>
      </c>
      <c r="C75" s="46"/>
      <c r="D75" s="47"/>
      <c r="E75" s="46"/>
      <c r="F75" s="47"/>
      <c r="G75" s="46"/>
      <c r="H75" s="47"/>
      <c r="I75" s="46"/>
      <c r="J75" s="47"/>
      <c r="K75" s="46"/>
      <c r="L75" s="47"/>
      <c r="M75" s="46"/>
      <c r="N75" s="47"/>
      <c r="O75" s="46"/>
      <c r="P75" s="47"/>
    </row>
    <row r="76" spans="1:16" ht="15.6" x14ac:dyDescent="0.25">
      <c r="B76" s="223">
        <v>42613</v>
      </c>
      <c r="C76" s="46"/>
      <c r="D76" s="47"/>
      <c r="E76" s="46"/>
      <c r="F76" s="47"/>
      <c r="G76" s="46"/>
      <c r="H76" s="47"/>
      <c r="I76" s="46"/>
      <c r="J76" s="47"/>
      <c r="K76" s="46"/>
      <c r="L76" s="47"/>
      <c r="M76" s="46"/>
      <c r="N76" s="47"/>
      <c r="O76" s="46"/>
      <c r="P76" s="47"/>
    </row>
    <row r="77" spans="1:16" ht="15.6" x14ac:dyDescent="0.25">
      <c r="B77" s="223">
        <v>42643</v>
      </c>
      <c r="C77" s="46"/>
      <c r="D77" s="47"/>
      <c r="E77" s="46"/>
      <c r="F77" s="47"/>
      <c r="G77" s="46"/>
      <c r="H77" s="47"/>
      <c r="I77" s="46"/>
      <c r="J77" s="47"/>
      <c r="K77" s="46"/>
      <c r="L77" s="47"/>
      <c r="M77" s="46"/>
      <c r="N77" s="47"/>
      <c r="O77" s="46"/>
      <c r="P77" s="47"/>
    </row>
    <row r="78" spans="1:16" ht="15.6" x14ac:dyDescent="0.25">
      <c r="B78" s="223">
        <v>42674</v>
      </c>
      <c r="C78" s="46"/>
      <c r="D78" s="47"/>
      <c r="E78" s="46"/>
      <c r="F78" s="47"/>
      <c r="G78" s="46"/>
      <c r="H78" s="47"/>
      <c r="I78" s="46"/>
      <c r="J78" s="47"/>
      <c r="K78" s="46"/>
      <c r="L78" s="47"/>
      <c r="M78" s="46"/>
      <c r="N78" s="47"/>
      <c r="O78" s="46"/>
      <c r="P78" s="47"/>
    </row>
    <row r="79" spans="1:16" ht="15.6" x14ac:dyDescent="0.25">
      <c r="B79" s="223">
        <v>42704</v>
      </c>
      <c r="C79" s="46"/>
      <c r="D79" s="47"/>
      <c r="E79" s="46"/>
      <c r="F79" s="47"/>
      <c r="G79" s="46"/>
      <c r="H79" s="47"/>
      <c r="I79" s="46"/>
      <c r="J79" s="47"/>
      <c r="K79" s="46"/>
      <c r="L79" s="47"/>
      <c r="M79" s="46"/>
      <c r="N79" s="47"/>
      <c r="O79" s="46"/>
      <c r="P79" s="47"/>
    </row>
    <row r="80" spans="1:16" ht="15.6" x14ac:dyDescent="0.25">
      <c r="B80" s="223">
        <v>42735</v>
      </c>
      <c r="C80" s="48"/>
      <c r="D80" s="49"/>
      <c r="E80" s="48"/>
      <c r="F80" s="49"/>
      <c r="G80" s="48"/>
      <c r="H80" s="49"/>
      <c r="I80" s="48"/>
      <c r="J80" s="49"/>
      <c r="K80" s="48"/>
      <c r="L80" s="49"/>
      <c r="M80" s="48"/>
      <c r="N80" s="49"/>
      <c r="O80" s="48"/>
      <c r="P80" s="49"/>
    </row>
    <row r="81" spans="2:16" ht="15.6" x14ac:dyDescent="0.25">
      <c r="B81" s="223">
        <v>42766</v>
      </c>
      <c r="C81" s="44"/>
      <c r="D81" s="45"/>
      <c r="E81" s="44"/>
      <c r="F81" s="45"/>
      <c r="G81" s="44"/>
      <c r="H81" s="45"/>
      <c r="I81" s="44"/>
      <c r="J81" s="45"/>
      <c r="K81" s="44"/>
      <c r="L81" s="45"/>
      <c r="M81" s="44"/>
      <c r="N81" s="45"/>
      <c r="O81" s="44"/>
      <c r="P81" s="45"/>
    </row>
    <row r="82" spans="2:16" ht="15.6" x14ac:dyDescent="0.25">
      <c r="B82" s="223">
        <v>42794</v>
      </c>
      <c r="C82" s="46"/>
      <c r="D82" s="47"/>
      <c r="E82" s="46"/>
      <c r="F82" s="47"/>
      <c r="G82" s="46"/>
      <c r="H82" s="47"/>
      <c r="I82" s="46"/>
      <c r="J82" s="47"/>
      <c r="K82" s="46"/>
      <c r="L82" s="47"/>
      <c r="M82" s="46"/>
      <c r="N82" s="47"/>
      <c r="O82" s="46"/>
      <c r="P82" s="47"/>
    </row>
    <row r="83" spans="2:16" ht="15.6" x14ac:dyDescent="0.25">
      <c r="B83" s="223">
        <v>42825</v>
      </c>
      <c r="C83" s="46"/>
      <c r="D83" s="47"/>
      <c r="E83" s="46"/>
      <c r="F83" s="47"/>
      <c r="G83" s="46"/>
      <c r="H83" s="47"/>
      <c r="I83" s="46"/>
      <c r="J83" s="47"/>
      <c r="K83" s="46"/>
      <c r="L83" s="47"/>
      <c r="M83" s="46"/>
      <c r="N83" s="47"/>
      <c r="O83" s="46"/>
      <c r="P83" s="47"/>
    </row>
    <row r="84" spans="2:16" ht="15.6" x14ac:dyDescent="0.25">
      <c r="B84" s="223">
        <v>42855</v>
      </c>
      <c r="C84" s="46"/>
      <c r="D84" s="47"/>
      <c r="E84" s="46"/>
      <c r="F84" s="47"/>
      <c r="G84" s="46"/>
      <c r="H84" s="47"/>
      <c r="I84" s="46"/>
      <c r="J84" s="47"/>
      <c r="K84" s="46"/>
      <c r="L84" s="47"/>
      <c r="M84" s="46"/>
      <c r="N84" s="47"/>
      <c r="O84" s="46"/>
      <c r="P84" s="47"/>
    </row>
    <row r="85" spans="2:16" ht="15.6" x14ac:dyDescent="0.25">
      <c r="B85" s="223">
        <v>42886</v>
      </c>
      <c r="C85" s="46"/>
      <c r="D85" s="47"/>
      <c r="E85" s="46"/>
      <c r="F85" s="47"/>
      <c r="G85" s="46"/>
      <c r="H85" s="47"/>
      <c r="I85" s="46"/>
      <c r="J85" s="47"/>
      <c r="K85" s="46"/>
      <c r="L85" s="47"/>
      <c r="M85" s="46"/>
      <c r="N85" s="47"/>
      <c r="O85" s="46"/>
      <c r="P85" s="47"/>
    </row>
    <row r="86" spans="2:16" ht="15.6" x14ac:dyDescent="0.25">
      <c r="B86" s="223">
        <v>42916</v>
      </c>
      <c r="C86" s="46"/>
      <c r="D86" s="47"/>
      <c r="E86" s="46"/>
      <c r="F86" s="47"/>
      <c r="G86" s="46"/>
      <c r="H86" s="47"/>
      <c r="I86" s="46"/>
      <c r="J86" s="47"/>
      <c r="K86" s="46"/>
      <c r="L86" s="47"/>
      <c r="M86" s="46"/>
      <c r="N86" s="47"/>
      <c r="O86" s="46"/>
      <c r="P86" s="47"/>
    </row>
    <row r="87" spans="2:16" ht="15.6" x14ac:dyDescent="0.25">
      <c r="B87" s="223">
        <v>42947</v>
      </c>
      <c r="C87" s="46"/>
      <c r="D87" s="47"/>
      <c r="E87" s="46"/>
      <c r="F87" s="47"/>
      <c r="G87" s="46"/>
      <c r="H87" s="47"/>
      <c r="I87" s="46"/>
      <c r="J87" s="47"/>
      <c r="K87" s="46"/>
      <c r="L87" s="47"/>
      <c r="M87" s="46"/>
      <c r="N87" s="47"/>
      <c r="O87" s="46"/>
      <c r="P87" s="47"/>
    </row>
    <row r="88" spans="2:16" ht="15.6" x14ac:dyDescent="0.25">
      <c r="B88" s="223">
        <v>42978</v>
      </c>
      <c r="C88" s="46"/>
      <c r="D88" s="47"/>
      <c r="E88" s="46"/>
      <c r="F88" s="47"/>
      <c r="G88" s="46"/>
      <c r="H88" s="47"/>
      <c r="I88" s="46"/>
      <c r="J88" s="47"/>
      <c r="K88" s="46"/>
      <c r="L88" s="47"/>
      <c r="M88" s="46"/>
      <c r="N88" s="47"/>
      <c r="O88" s="46"/>
      <c r="P88" s="47"/>
    </row>
    <row r="89" spans="2:16" ht="15.6" x14ac:dyDescent="0.25">
      <c r="B89" s="223">
        <v>43008</v>
      </c>
      <c r="C89" s="46"/>
      <c r="D89" s="47"/>
      <c r="E89" s="46"/>
      <c r="F89" s="47"/>
      <c r="G89" s="46"/>
      <c r="H89" s="47"/>
      <c r="I89" s="46"/>
      <c r="J89" s="47"/>
      <c r="K89" s="46"/>
      <c r="L89" s="47"/>
      <c r="M89" s="46"/>
      <c r="N89" s="47"/>
      <c r="O89" s="46"/>
      <c r="P89" s="47"/>
    </row>
    <row r="90" spans="2:16" ht="15.6" x14ac:dyDescent="0.25">
      <c r="B90" s="223">
        <v>43039</v>
      </c>
      <c r="C90" s="46"/>
      <c r="D90" s="47"/>
      <c r="E90" s="46"/>
      <c r="F90" s="47"/>
      <c r="G90" s="46"/>
      <c r="H90" s="47"/>
      <c r="I90" s="46"/>
      <c r="J90" s="47"/>
      <c r="K90" s="46"/>
      <c r="L90" s="47"/>
      <c r="M90" s="46"/>
      <c r="N90" s="47"/>
      <c r="O90" s="46"/>
      <c r="P90" s="47"/>
    </row>
    <row r="91" spans="2:16" ht="15.6" x14ac:dyDescent="0.25">
      <c r="B91" s="223">
        <v>43069</v>
      </c>
      <c r="C91" s="46"/>
      <c r="D91" s="47"/>
      <c r="E91" s="46"/>
      <c r="F91" s="47"/>
      <c r="G91" s="46"/>
      <c r="H91" s="47"/>
      <c r="I91" s="46"/>
      <c r="J91" s="47"/>
      <c r="K91" s="46"/>
      <c r="L91" s="47"/>
      <c r="M91" s="46"/>
      <c r="N91" s="47"/>
      <c r="O91" s="46"/>
      <c r="P91" s="47"/>
    </row>
    <row r="92" spans="2:16" ht="15.6" x14ac:dyDescent="0.25">
      <c r="B92" s="223">
        <v>43100</v>
      </c>
      <c r="C92" s="48"/>
      <c r="D92" s="49"/>
      <c r="E92" s="48"/>
      <c r="F92" s="49"/>
      <c r="G92" s="48"/>
      <c r="H92" s="49"/>
      <c r="I92" s="48"/>
      <c r="J92" s="49"/>
      <c r="K92" s="48"/>
      <c r="L92" s="49"/>
      <c r="M92" s="48"/>
      <c r="N92" s="49"/>
      <c r="O92" s="48"/>
      <c r="P92" s="49"/>
    </row>
    <row r="93" spans="2:16" ht="15.6" x14ac:dyDescent="0.25">
      <c r="B93" s="223">
        <v>43131</v>
      </c>
      <c r="C93" s="46"/>
      <c r="D93" s="47"/>
      <c r="E93" s="46"/>
      <c r="F93" s="47"/>
      <c r="G93" s="46"/>
      <c r="H93" s="47"/>
      <c r="I93" s="46"/>
      <c r="J93" s="47"/>
      <c r="K93" s="46"/>
      <c r="L93" s="47"/>
      <c r="M93" s="46"/>
      <c r="N93" s="47"/>
      <c r="O93" s="46"/>
      <c r="P93" s="47"/>
    </row>
    <row r="94" spans="2:16" ht="15.6" x14ac:dyDescent="0.25">
      <c r="B94" s="223">
        <v>43159</v>
      </c>
      <c r="C94" s="46"/>
      <c r="D94" s="47"/>
      <c r="E94" s="46"/>
      <c r="F94" s="47"/>
      <c r="G94" s="46"/>
      <c r="H94" s="47"/>
      <c r="I94" s="46"/>
      <c r="J94" s="47"/>
      <c r="K94" s="46"/>
      <c r="L94" s="47"/>
      <c r="M94" s="46"/>
      <c r="N94" s="47"/>
      <c r="O94" s="46"/>
      <c r="P94" s="47"/>
    </row>
    <row r="95" spans="2:16" ht="15.6" x14ac:dyDescent="0.25">
      <c r="B95" s="223">
        <v>43190</v>
      </c>
      <c r="C95" s="46"/>
      <c r="D95" s="47"/>
      <c r="E95" s="46"/>
      <c r="F95" s="47"/>
      <c r="G95" s="46"/>
      <c r="H95" s="47"/>
      <c r="I95" s="46"/>
      <c r="J95" s="47"/>
      <c r="K95" s="46"/>
      <c r="L95" s="47"/>
      <c r="M95" s="46"/>
      <c r="N95" s="47"/>
      <c r="O95" s="46"/>
      <c r="P95" s="47"/>
    </row>
    <row r="96" spans="2:16" ht="15.6" x14ac:dyDescent="0.25">
      <c r="B96" s="223">
        <v>43220</v>
      </c>
      <c r="C96" s="46"/>
      <c r="D96" s="47"/>
      <c r="E96" s="46"/>
      <c r="F96" s="47"/>
      <c r="G96" s="46"/>
      <c r="H96" s="47"/>
      <c r="I96" s="46"/>
      <c r="J96" s="47"/>
      <c r="K96" s="46"/>
      <c r="L96" s="47"/>
      <c r="M96" s="46"/>
      <c r="N96" s="47"/>
      <c r="O96" s="46"/>
      <c r="P96" s="47"/>
    </row>
    <row r="97" spans="2:16" ht="15.6" x14ac:dyDescent="0.25">
      <c r="B97" s="223">
        <v>43251</v>
      </c>
      <c r="C97" s="46"/>
      <c r="D97" s="47"/>
      <c r="E97" s="46"/>
      <c r="F97" s="47"/>
      <c r="G97" s="46"/>
      <c r="H97" s="47"/>
      <c r="I97" s="46"/>
      <c r="J97" s="47"/>
      <c r="K97" s="46"/>
      <c r="L97" s="47"/>
      <c r="M97" s="46"/>
      <c r="N97" s="47"/>
      <c r="O97" s="46"/>
      <c r="P97" s="47"/>
    </row>
    <row r="98" spans="2:16" ht="15.6" x14ac:dyDescent="0.25">
      <c r="B98" s="223">
        <v>43281</v>
      </c>
      <c r="C98" s="46"/>
      <c r="D98" s="47"/>
      <c r="E98" s="46"/>
      <c r="F98" s="47"/>
      <c r="G98" s="46"/>
      <c r="H98" s="47"/>
      <c r="I98" s="46"/>
      <c r="J98" s="47"/>
      <c r="K98" s="46"/>
      <c r="L98" s="47"/>
      <c r="M98" s="46"/>
      <c r="N98" s="47"/>
      <c r="O98" s="46"/>
      <c r="P98" s="47"/>
    </row>
    <row r="99" spans="2:16" ht="15.6" x14ac:dyDescent="0.25">
      <c r="B99" s="223">
        <v>43312</v>
      </c>
      <c r="C99" s="46"/>
      <c r="D99" s="47"/>
      <c r="E99" s="46"/>
      <c r="F99" s="47"/>
      <c r="G99" s="46"/>
      <c r="H99" s="47"/>
      <c r="I99" s="46"/>
      <c r="J99" s="47"/>
      <c r="K99" s="46"/>
      <c r="L99" s="47"/>
      <c r="M99" s="46"/>
      <c r="N99" s="47"/>
      <c r="O99" s="46"/>
      <c r="P99" s="47"/>
    </row>
    <row r="100" spans="2:16" ht="15.6" x14ac:dyDescent="0.25">
      <c r="B100" s="223">
        <v>43343</v>
      </c>
      <c r="C100" s="46"/>
      <c r="D100" s="47"/>
      <c r="E100" s="46"/>
      <c r="F100" s="47"/>
      <c r="G100" s="46"/>
      <c r="H100" s="47"/>
      <c r="I100" s="46"/>
      <c r="J100" s="47"/>
      <c r="K100" s="46"/>
      <c r="L100" s="47"/>
      <c r="M100" s="46"/>
      <c r="N100" s="47"/>
      <c r="O100" s="46"/>
      <c r="P100" s="47"/>
    </row>
    <row r="101" spans="2:16" ht="15.6" x14ac:dyDescent="0.25">
      <c r="B101" s="223">
        <v>43373</v>
      </c>
      <c r="C101" s="46"/>
      <c r="D101" s="47"/>
      <c r="E101" s="46"/>
      <c r="F101" s="47"/>
      <c r="G101" s="46"/>
      <c r="H101" s="47"/>
      <c r="I101" s="46"/>
      <c r="J101" s="47"/>
      <c r="K101" s="46"/>
      <c r="L101" s="47"/>
      <c r="M101" s="46"/>
      <c r="N101" s="47"/>
      <c r="O101" s="46"/>
      <c r="P101" s="47"/>
    </row>
    <row r="102" spans="2:16" ht="15.6" x14ac:dyDescent="0.25">
      <c r="B102" s="223">
        <v>43404</v>
      </c>
      <c r="C102" s="46"/>
      <c r="D102" s="47"/>
      <c r="E102" s="46"/>
      <c r="F102" s="47"/>
      <c r="G102" s="46"/>
      <c r="H102" s="47"/>
      <c r="I102" s="46"/>
      <c r="J102" s="47"/>
      <c r="K102" s="46"/>
      <c r="L102" s="47"/>
      <c r="M102" s="46"/>
      <c r="N102" s="47"/>
      <c r="O102" s="46"/>
      <c r="P102" s="47"/>
    </row>
    <row r="103" spans="2:16" ht="15.6" x14ac:dyDescent="0.25">
      <c r="B103" s="223">
        <v>43434</v>
      </c>
      <c r="C103" s="46"/>
      <c r="D103" s="47"/>
      <c r="E103" s="46"/>
      <c r="F103" s="47"/>
      <c r="G103" s="46"/>
      <c r="H103" s="47"/>
      <c r="I103" s="46"/>
      <c r="J103" s="47"/>
      <c r="K103" s="46"/>
      <c r="L103" s="47"/>
      <c r="M103" s="46"/>
      <c r="N103" s="47"/>
      <c r="O103" s="46"/>
      <c r="P103" s="47"/>
    </row>
    <row r="104" spans="2:16" ht="15.6" x14ac:dyDescent="0.25">
      <c r="B104" s="223">
        <v>43465</v>
      </c>
      <c r="C104" s="48"/>
      <c r="D104" s="49"/>
      <c r="E104" s="48"/>
      <c r="F104" s="49"/>
      <c r="G104" s="48"/>
      <c r="H104" s="49"/>
      <c r="I104" s="48"/>
      <c r="J104" s="49"/>
      <c r="K104" s="48"/>
      <c r="L104" s="49"/>
      <c r="M104" s="48"/>
      <c r="N104" s="49"/>
      <c r="O104" s="48"/>
      <c r="P104" s="49"/>
    </row>
    <row r="105" spans="2:16" ht="15.6" x14ac:dyDescent="0.25">
      <c r="B105" s="223">
        <v>43496</v>
      </c>
      <c r="C105" s="46"/>
      <c r="D105" s="47"/>
      <c r="E105" s="46"/>
      <c r="F105" s="47"/>
      <c r="G105" s="46"/>
      <c r="H105" s="47"/>
      <c r="I105" s="46"/>
      <c r="J105" s="47"/>
      <c r="K105" s="46"/>
      <c r="L105" s="47"/>
      <c r="M105" s="46"/>
      <c r="N105" s="47"/>
      <c r="O105" s="46"/>
      <c r="P105" s="47"/>
    </row>
    <row r="106" spans="2:16" ht="15.6" x14ac:dyDescent="0.25">
      <c r="B106" s="223">
        <v>43524</v>
      </c>
      <c r="C106" s="46"/>
      <c r="D106" s="47"/>
      <c r="E106" s="46"/>
      <c r="F106" s="47"/>
      <c r="G106" s="46"/>
      <c r="H106" s="47"/>
      <c r="I106" s="46"/>
      <c r="J106" s="47"/>
      <c r="K106" s="46"/>
      <c r="L106" s="47"/>
      <c r="M106" s="46"/>
      <c r="N106" s="47"/>
      <c r="O106" s="46"/>
      <c r="P106" s="47"/>
    </row>
    <row r="107" spans="2:16" ht="15.6" x14ac:dyDescent="0.25">
      <c r="B107" s="223">
        <v>43555</v>
      </c>
      <c r="C107" s="48"/>
      <c r="D107" s="49"/>
      <c r="E107" s="48"/>
      <c r="F107" s="49"/>
      <c r="G107" s="48"/>
      <c r="H107" s="49"/>
      <c r="I107" s="48"/>
      <c r="J107" s="49"/>
      <c r="K107" s="48"/>
      <c r="L107" s="49"/>
      <c r="M107" s="48"/>
      <c r="N107" s="49"/>
      <c r="O107" s="48"/>
      <c r="P107" s="49"/>
    </row>
    <row r="108" spans="2:16" ht="37.35" customHeight="1" x14ac:dyDescent="0.25"/>
    <row r="109" spans="2:16" ht="40.35" customHeight="1" x14ac:dyDescent="0.25">
      <c r="B109" s="85" t="s">
        <v>196</v>
      </c>
      <c r="C109" s="259" t="s">
        <v>42</v>
      </c>
      <c r="D109" s="260"/>
      <c r="E109" s="259" t="s">
        <v>43</v>
      </c>
      <c r="F109" s="260"/>
      <c r="G109" s="259" t="s">
        <v>44</v>
      </c>
      <c r="H109" s="260"/>
    </row>
    <row r="110" spans="2:16" ht="19.5" customHeight="1" x14ac:dyDescent="0.25">
      <c r="B110" s="28" t="s">
        <v>38</v>
      </c>
      <c r="C110" s="34"/>
      <c r="D110" s="35"/>
      <c r="E110" s="35"/>
      <c r="F110" s="36"/>
      <c r="G110" s="35"/>
      <c r="H110" s="36"/>
    </row>
    <row r="111" spans="2:16" ht="40.200000000000003" customHeight="1" x14ac:dyDescent="0.25">
      <c r="B111" s="125" t="s">
        <v>105</v>
      </c>
      <c r="C111" s="257"/>
      <c r="D111" s="258"/>
      <c r="E111" s="257"/>
      <c r="F111" s="258"/>
      <c r="G111" s="257"/>
      <c r="H111" s="258"/>
    </row>
    <row r="112" spans="2:16" ht="30" customHeight="1" x14ac:dyDescent="0.25">
      <c r="B112" s="125" t="s">
        <v>92</v>
      </c>
      <c r="C112" s="257"/>
      <c r="D112" s="258"/>
      <c r="E112" s="257"/>
      <c r="F112" s="258"/>
      <c r="G112" s="257"/>
      <c r="H112" s="258"/>
    </row>
    <row r="113" spans="2:14" ht="100.2" customHeight="1" x14ac:dyDescent="0.25">
      <c r="B113" s="5" t="s">
        <v>68</v>
      </c>
      <c r="C113" s="255"/>
      <c r="D113" s="256"/>
      <c r="E113" s="255"/>
      <c r="F113" s="256"/>
      <c r="G113" s="255"/>
      <c r="H113" s="256"/>
    </row>
    <row r="114" spans="2:14" ht="43.95" customHeight="1" x14ac:dyDescent="0.25">
      <c r="B114" s="5" t="s">
        <v>120</v>
      </c>
      <c r="C114" s="257"/>
      <c r="D114" s="258"/>
      <c r="E114" s="257"/>
      <c r="F114" s="258"/>
      <c r="G114" s="257"/>
      <c r="H114" s="258"/>
    </row>
    <row r="115" spans="2:14" ht="39" customHeight="1" x14ac:dyDescent="0.25">
      <c r="B115" s="5" t="s">
        <v>219</v>
      </c>
      <c r="C115" s="257"/>
      <c r="D115" s="258"/>
      <c r="E115" s="257"/>
      <c r="F115" s="258"/>
      <c r="G115" s="257"/>
      <c r="H115" s="258"/>
      <c r="J115" s="7"/>
      <c r="L115" s="7"/>
      <c r="N115" s="7"/>
    </row>
    <row r="116" spans="2:14" ht="100.2" customHeight="1" x14ac:dyDescent="0.25">
      <c r="B116" s="5" t="s">
        <v>214</v>
      </c>
      <c r="C116" s="255"/>
      <c r="D116" s="256"/>
      <c r="E116" s="255"/>
      <c r="F116" s="256"/>
      <c r="G116" s="255"/>
      <c r="H116" s="256"/>
      <c r="J116" s="7"/>
      <c r="L116" s="7"/>
      <c r="N116" s="7"/>
    </row>
    <row r="117" spans="2:14" ht="40.200000000000003" customHeight="1" x14ac:dyDescent="0.25">
      <c r="B117" s="5" t="s">
        <v>137</v>
      </c>
      <c r="C117" s="257"/>
      <c r="D117" s="258"/>
      <c r="E117" s="257"/>
      <c r="F117" s="258"/>
      <c r="G117" s="257"/>
      <c r="H117" s="258"/>
    </row>
    <row r="118" spans="2:14" ht="100.2" customHeight="1" x14ac:dyDescent="0.25">
      <c r="B118" s="38" t="s">
        <v>54</v>
      </c>
      <c r="C118" s="255"/>
      <c r="D118" s="256"/>
      <c r="E118" s="255"/>
      <c r="F118" s="256"/>
      <c r="G118" s="255"/>
      <c r="H118" s="256"/>
      <c r="J118" s="7"/>
      <c r="L118" s="7"/>
      <c r="N118" s="7"/>
    </row>
    <row r="119" spans="2:14" ht="29.1" customHeight="1" x14ac:dyDescent="0.25">
      <c r="B119" s="262" t="s">
        <v>138</v>
      </c>
      <c r="C119" s="262"/>
      <c r="D119" s="262"/>
      <c r="E119" s="262"/>
      <c r="F119" s="262"/>
      <c r="G119" s="262"/>
      <c r="H119" s="262"/>
      <c r="J119" s="7"/>
      <c r="L119" s="7"/>
      <c r="N119" s="7"/>
    </row>
    <row r="120" spans="2:14" x14ac:dyDescent="0.25">
      <c r="J120" s="7"/>
      <c r="L120" s="7"/>
      <c r="N120" s="7"/>
    </row>
    <row r="121" spans="2:14" ht="27.6" customHeight="1" x14ac:dyDescent="0.25">
      <c r="B121" s="82" t="s">
        <v>77</v>
      </c>
      <c r="J121" s="7"/>
      <c r="L121" s="7"/>
      <c r="N121" s="7"/>
    </row>
    <row r="122" spans="2:14" ht="30" customHeight="1" x14ac:dyDescent="0.25">
      <c r="B122" s="83" t="s">
        <v>190</v>
      </c>
      <c r="C122" s="259" t="s">
        <v>42</v>
      </c>
      <c r="D122" s="260"/>
      <c r="E122" s="259" t="s">
        <v>43</v>
      </c>
      <c r="F122" s="260"/>
      <c r="G122" s="259" t="s">
        <v>44</v>
      </c>
      <c r="H122" s="260"/>
      <c r="J122" s="7"/>
      <c r="L122" s="7"/>
      <c r="N122" s="7"/>
    </row>
    <row r="123" spans="2:14" ht="30" customHeight="1" x14ac:dyDescent="0.25">
      <c r="B123" s="235" t="s">
        <v>89</v>
      </c>
      <c r="C123" s="257"/>
      <c r="D123" s="258"/>
      <c r="E123" s="257"/>
      <c r="F123" s="258"/>
      <c r="G123" s="257"/>
      <c r="H123" s="258"/>
      <c r="J123" s="7"/>
      <c r="L123" s="7"/>
      <c r="N123" s="7"/>
    </row>
    <row r="124" spans="2:14" ht="30" customHeight="1" x14ac:dyDescent="0.25">
      <c r="B124" s="8" t="s">
        <v>220</v>
      </c>
      <c r="C124" s="257"/>
      <c r="D124" s="258"/>
      <c r="E124" s="257"/>
      <c r="F124" s="258"/>
      <c r="G124" s="257"/>
      <c r="H124" s="258"/>
      <c r="J124" s="7"/>
      <c r="L124" s="7"/>
      <c r="N124" s="7"/>
    </row>
    <row r="125" spans="2:14" ht="34.950000000000003" customHeight="1" x14ac:dyDescent="0.25">
      <c r="B125" s="8" t="s">
        <v>178</v>
      </c>
      <c r="C125" s="257"/>
      <c r="D125" s="258"/>
      <c r="E125" s="257"/>
      <c r="F125" s="258"/>
      <c r="G125" s="257"/>
      <c r="H125" s="258"/>
      <c r="J125" s="7"/>
      <c r="L125" s="7"/>
      <c r="N125" s="7"/>
    </row>
    <row r="126" spans="2:14" ht="30" customHeight="1" x14ac:dyDescent="0.25">
      <c r="B126" s="8" t="s">
        <v>222</v>
      </c>
      <c r="C126" s="257"/>
      <c r="D126" s="258"/>
      <c r="E126" s="257"/>
      <c r="F126" s="258"/>
      <c r="G126" s="257"/>
      <c r="H126" s="258"/>
      <c r="J126" s="7"/>
      <c r="L126" s="7"/>
      <c r="N126" s="7"/>
    </row>
    <row r="127" spans="2:14" ht="34.950000000000003" customHeight="1" x14ac:dyDescent="0.25">
      <c r="B127" s="8" t="s">
        <v>111</v>
      </c>
      <c r="C127" s="257"/>
      <c r="D127" s="258"/>
      <c r="E127" s="257"/>
      <c r="F127" s="258"/>
      <c r="G127" s="257"/>
      <c r="H127" s="258"/>
      <c r="J127" s="7"/>
      <c r="L127" s="7"/>
      <c r="N127" s="7"/>
    </row>
    <row r="128" spans="2:14" ht="34.950000000000003" customHeight="1" x14ac:dyDescent="0.25">
      <c r="B128" s="8" t="s">
        <v>116</v>
      </c>
      <c r="C128" s="257"/>
      <c r="D128" s="258"/>
      <c r="E128" s="257"/>
      <c r="F128" s="258"/>
      <c r="G128" s="257"/>
      <c r="H128" s="258"/>
      <c r="J128" s="7"/>
      <c r="L128" s="7"/>
      <c r="N128" s="7"/>
    </row>
    <row r="129" spans="2:14" ht="30" customHeight="1" x14ac:dyDescent="0.25">
      <c r="B129" s="156" t="s">
        <v>76</v>
      </c>
      <c r="C129" s="259" t="s">
        <v>78</v>
      </c>
      <c r="D129" s="260"/>
      <c r="E129" s="259" t="s">
        <v>79</v>
      </c>
      <c r="F129" s="260"/>
      <c r="G129" s="259" t="s">
        <v>80</v>
      </c>
      <c r="H129" s="260"/>
      <c r="J129" s="7"/>
      <c r="L129" s="7"/>
      <c r="N129" s="7"/>
    </row>
    <row r="130" spans="2:14" ht="30" customHeight="1" x14ac:dyDescent="0.25">
      <c r="B130" s="236" t="s">
        <v>239</v>
      </c>
      <c r="C130" s="257"/>
      <c r="D130" s="258"/>
      <c r="E130" s="257"/>
      <c r="F130" s="258"/>
      <c r="G130" s="257"/>
      <c r="H130" s="258"/>
      <c r="J130" s="7"/>
      <c r="L130" s="7"/>
      <c r="N130" s="7"/>
    </row>
    <row r="131" spans="2:14" ht="30" customHeight="1" x14ac:dyDescent="0.25">
      <c r="B131" s="236" t="s">
        <v>225</v>
      </c>
      <c r="C131" s="257"/>
      <c r="D131" s="258"/>
      <c r="E131" s="257"/>
      <c r="F131" s="258"/>
      <c r="G131" s="257"/>
      <c r="H131" s="258"/>
      <c r="J131" s="7"/>
      <c r="L131" s="7"/>
      <c r="N131" s="7"/>
    </row>
    <row r="132" spans="2:14" ht="30" customHeight="1" x14ac:dyDescent="0.25">
      <c r="B132" s="236" t="s">
        <v>226</v>
      </c>
      <c r="C132" s="257"/>
      <c r="D132" s="258"/>
      <c r="E132" s="257"/>
      <c r="F132" s="258"/>
      <c r="G132" s="257"/>
      <c r="H132" s="258"/>
      <c r="J132" s="7"/>
      <c r="L132" s="7"/>
      <c r="N132" s="7"/>
    </row>
    <row r="133" spans="2:14" ht="30" customHeight="1" x14ac:dyDescent="0.25">
      <c r="B133" s="236" t="s">
        <v>227</v>
      </c>
      <c r="C133" s="257"/>
      <c r="D133" s="258"/>
      <c r="E133" s="257"/>
      <c r="F133" s="258"/>
      <c r="G133" s="257"/>
      <c r="H133" s="258"/>
      <c r="J133" s="7"/>
      <c r="L133" s="7"/>
      <c r="N133" s="7"/>
    </row>
    <row r="134" spans="2:14" ht="15.6" x14ac:dyDescent="0.25">
      <c r="H134" s="13"/>
      <c r="J134" s="7"/>
      <c r="L134" s="7"/>
      <c r="N134" s="7"/>
    </row>
    <row r="135" spans="2:14" ht="17.399999999999999" x14ac:dyDescent="0.25">
      <c r="B135" s="9" t="s">
        <v>33</v>
      </c>
      <c r="H135" s="13"/>
      <c r="J135" s="7"/>
      <c r="L135" s="7"/>
      <c r="N135" s="7"/>
    </row>
    <row r="136" spans="2:14" ht="200.25" customHeight="1" x14ac:dyDescent="0.25">
      <c r="B136" s="261" t="s">
        <v>221</v>
      </c>
      <c r="C136" s="261"/>
      <c r="D136" s="261"/>
      <c r="E136" s="261"/>
      <c r="F136" s="261"/>
      <c r="G136" s="261"/>
      <c r="H136" s="261"/>
      <c r="J136" s="7"/>
      <c r="L136" s="7"/>
      <c r="N136" s="7"/>
    </row>
    <row r="137" spans="2:14" ht="29.4" customHeight="1" x14ac:dyDescent="0.25">
      <c r="C137" s="33" t="s">
        <v>42</v>
      </c>
      <c r="D137" s="112" t="s">
        <v>69</v>
      </c>
      <c r="E137" s="33" t="s">
        <v>43</v>
      </c>
      <c r="F137" s="112" t="s">
        <v>71</v>
      </c>
      <c r="G137" s="33" t="s">
        <v>44</v>
      </c>
      <c r="H137" s="112" t="s">
        <v>70</v>
      </c>
      <c r="J137" s="7"/>
      <c r="L137" s="7"/>
      <c r="N137" s="7"/>
    </row>
    <row r="138" spans="2:14" ht="15.15" customHeight="1" x14ac:dyDescent="0.25">
      <c r="B138" s="23" t="s">
        <v>58</v>
      </c>
      <c r="C138" s="17"/>
      <c r="D138" s="113"/>
      <c r="E138" s="17"/>
      <c r="F138" s="113"/>
      <c r="G138" s="17"/>
      <c r="H138" s="113"/>
      <c r="J138" s="7"/>
      <c r="L138" s="7"/>
      <c r="N138" s="7"/>
    </row>
    <row r="139" spans="2:14" ht="15.15" customHeight="1" x14ac:dyDescent="0.25">
      <c r="B139" s="224">
        <v>2016</v>
      </c>
      <c r="C139" s="18"/>
      <c r="D139" s="47"/>
      <c r="E139" s="18"/>
      <c r="F139" s="47"/>
      <c r="G139" s="18"/>
      <c r="H139" s="47"/>
      <c r="J139" s="7"/>
      <c r="L139" s="7"/>
      <c r="N139" s="7"/>
    </row>
    <row r="140" spans="2:14" ht="15.15" customHeight="1" x14ac:dyDescent="0.25">
      <c r="B140" s="224">
        <v>2017</v>
      </c>
      <c r="C140" s="18"/>
      <c r="D140" s="47"/>
      <c r="E140" s="18"/>
      <c r="F140" s="47"/>
      <c r="G140" s="18"/>
      <c r="H140" s="47"/>
      <c r="J140" s="7"/>
      <c r="L140" s="7"/>
      <c r="N140" s="7"/>
    </row>
    <row r="141" spans="2:14" ht="15.15" customHeight="1" x14ac:dyDescent="0.25">
      <c r="B141" s="224">
        <v>2018</v>
      </c>
      <c r="C141" s="18"/>
      <c r="D141" s="47"/>
      <c r="E141" s="18"/>
      <c r="F141" s="47"/>
      <c r="G141" s="18"/>
      <c r="H141" s="47"/>
      <c r="J141" s="7"/>
      <c r="L141" s="7"/>
      <c r="N141" s="7"/>
    </row>
    <row r="142" spans="2:14" ht="15.15" customHeight="1" x14ac:dyDescent="0.25">
      <c r="B142" s="224" t="s">
        <v>216</v>
      </c>
      <c r="C142" s="18"/>
      <c r="D142" s="47"/>
      <c r="E142" s="18"/>
      <c r="F142" s="47"/>
      <c r="G142" s="18"/>
      <c r="H142" s="47"/>
      <c r="J142" s="7"/>
      <c r="L142" s="7"/>
      <c r="N142" s="7"/>
    </row>
    <row r="143" spans="2:14" ht="15.15" customHeight="1" x14ac:dyDescent="0.25">
      <c r="B143" s="224" t="s">
        <v>217</v>
      </c>
      <c r="C143" s="18"/>
      <c r="D143" s="47"/>
      <c r="E143" s="18"/>
      <c r="F143" s="47"/>
      <c r="G143" s="18"/>
      <c r="H143" s="47"/>
      <c r="J143" s="7"/>
      <c r="L143" s="7"/>
      <c r="N143" s="7"/>
    </row>
    <row r="144" spans="2:14" ht="15.15" customHeight="1" x14ac:dyDescent="0.25">
      <c r="B144" s="224" t="s">
        <v>185</v>
      </c>
      <c r="C144" s="18"/>
      <c r="D144" s="47"/>
      <c r="E144" s="18"/>
      <c r="F144" s="47"/>
      <c r="G144" s="18"/>
      <c r="H144" s="47"/>
      <c r="J144" s="7"/>
      <c r="L144" s="7"/>
      <c r="N144" s="7"/>
    </row>
    <row r="145" spans="2:14" ht="15.15" customHeight="1" x14ac:dyDescent="0.25">
      <c r="B145" s="23" t="s">
        <v>197</v>
      </c>
      <c r="C145" s="135"/>
      <c r="D145" s="45"/>
      <c r="E145" s="135"/>
      <c r="F145" s="45"/>
      <c r="G145" s="135"/>
      <c r="H145" s="45"/>
      <c r="J145" s="7"/>
      <c r="L145" s="7"/>
      <c r="N145" s="7"/>
    </row>
    <row r="146" spans="2:14" ht="15.15" customHeight="1" x14ac:dyDescent="0.25">
      <c r="B146" s="25" t="s">
        <v>198</v>
      </c>
      <c r="C146" s="20"/>
      <c r="D146" s="136"/>
      <c r="E146" s="20"/>
      <c r="F146" s="136"/>
      <c r="G146" s="20"/>
      <c r="H146" s="136"/>
      <c r="J146" s="7"/>
      <c r="L146" s="7"/>
      <c r="N146" s="7"/>
    </row>
    <row r="147" spans="2:14" ht="15.15" customHeight="1" x14ac:dyDescent="0.25">
      <c r="B147" s="24" t="s">
        <v>90</v>
      </c>
      <c r="C147" s="185"/>
      <c r="D147" s="148"/>
      <c r="E147" s="185"/>
      <c r="F147" s="148"/>
      <c r="G147" s="185"/>
      <c r="H147" s="148"/>
      <c r="J147" s="7"/>
      <c r="L147" s="7"/>
      <c r="N147" s="7"/>
    </row>
    <row r="148" spans="2:14" ht="15.15" customHeight="1" x14ac:dyDescent="0.25">
      <c r="B148" s="224">
        <v>2016</v>
      </c>
      <c r="C148" s="147"/>
      <c r="D148" s="148"/>
      <c r="E148" s="147"/>
      <c r="F148" s="148"/>
      <c r="G148" s="147"/>
      <c r="H148" s="148"/>
      <c r="J148" s="7"/>
      <c r="L148" s="7"/>
      <c r="N148" s="7"/>
    </row>
    <row r="149" spans="2:14" ht="15.15" customHeight="1" x14ac:dyDescent="0.25">
      <c r="B149" s="224">
        <v>2017</v>
      </c>
      <c r="C149" s="147"/>
      <c r="D149" s="148"/>
      <c r="E149" s="147"/>
      <c r="F149" s="148"/>
      <c r="G149" s="147"/>
      <c r="H149" s="148"/>
      <c r="J149" s="7"/>
      <c r="L149" s="7"/>
      <c r="N149" s="7"/>
    </row>
    <row r="150" spans="2:14" ht="15.15" customHeight="1" x14ac:dyDescent="0.25">
      <c r="B150" s="224">
        <v>2018</v>
      </c>
      <c r="C150" s="147"/>
      <c r="D150" s="148"/>
      <c r="E150" s="147"/>
      <c r="F150" s="148"/>
      <c r="G150" s="147"/>
      <c r="H150" s="148"/>
      <c r="J150" s="7"/>
      <c r="L150" s="7"/>
      <c r="N150" s="7"/>
    </row>
    <row r="151" spans="2:14" ht="15.15" customHeight="1" x14ac:dyDescent="0.25">
      <c r="B151" s="224" t="s">
        <v>186</v>
      </c>
      <c r="C151" s="147"/>
      <c r="D151" s="148"/>
      <c r="E151" s="147"/>
      <c r="F151" s="148"/>
      <c r="G151" s="147"/>
      <c r="H151" s="148"/>
      <c r="J151" s="7"/>
      <c r="L151" s="7"/>
      <c r="N151" s="7"/>
    </row>
    <row r="152" spans="2:14" ht="15.6" x14ac:dyDescent="0.25">
      <c r="B152" s="23" t="s">
        <v>179</v>
      </c>
      <c r="C152" s="241"/>
      <c r="D152" s="148"/>
      <c r="E152" s="241"/>
      <c r="F152" s="148"/>
      <c r="G152" s="241"/>
      <c r="H152" s="148"/>
      <c r="J152" s="7"/>
      <c r="L152" s="7"/>
      <c r="N152" s="7"/>
    </row>
    <row r="153" spans="2:14" ht="15.6" x14ac:dyDescent="0.25">
      <c r="B153" s="224">
        <v>2016</v>
      </c>
      <c r="C153" s="18"/>
      <c r="D153" s="148"/>
      <c r="E153" s="18"/>
      <c r="F153" s="148"/>
      <c r="G153" s="18"/>
      <c r="H153" s="148"/>
      <c r="J153" s="7"/>
      <c r="L153" s="7"/>
      <c r="N153" s="7"/>
    </row>
    <row r="154" spans="2:14" ht="15.6" x14ac:dyDescent="0.25">
      <c r="B154" s="224">
        <v>2017</v>
      </c>
      <c r="C154" s="18"/>
      <c r="D154" s="148"/>
      <c r="E154" s="18"/>
      <c r="F154" s="148"/>
      <c r="G154" s="18"/>
      <c r="H154" s="148"/>
      <c r="J154" s="7"/>
      <c r="L154" s="7"/>
      <c r="N154" s="7"/>
    </row>
    <row r="155" spans="2:14" ht="15.6" x14ac:dyDescent="0.25">
      <c r="B155" s="224">
        <v>2018</v>
      </c>
      <c r="C155" s="18"/>
      <c r="D155" s="148"/>
      <c r="E155" s="18"/>
      <c r="F155" s="148"/>
      <c r="G155" s="18"/>
      <c r="H155" s="148"/>
      <c r="J155" s="7"/>
      <c r="L155" s="7"/>
      <c r="N155" s="7"/>
    </row>
    <row r="156" spans="2:14" ht="15.6" x14ac:dyDescent="0.25">
      <c r="B156" s="224" t="s">
        <v>186</v>
      </c>
      <c r="C156" s="18"/>
      <c r="D156" s="148"/>
      <c r="E156" s="18"/>
      <c r="F156" s="148"/>
      <c r="G156" s="18"/>
      <c r="H156" s="148"/>
      <c r="J156" s="7"/>
      <c r="L156" s="7"/>
      <c r="N156" s="7"/>
    </row>
    <row r="157" spans="2:14" ht="15.6" x14ac:dyDescent="0.25">
      <c r="B157" s="224" t="s">
        <v>189</v>
      </c>
      <c r="C157" s="18"/>
      <c r="D157" s="148"/>
      <c r="E157" s="18"/>
      <c r="F157" s="148"/>
      <c r="G157" s="18"/>
      <c r="H157" s="148"/>
      <c r="J157" s="7"/>
      <c r="L157" s="7"/>
      <c r="N157" s="7"/>
    </row>
    <row r="158" spans="2:14" ht="15.15" customHeight="1" x14ac:dyDescent="0.25">
      <c r="B158" s="163" t="s">
        <v>188</v>
      </c>
      <c r="C158" s="19"/>
      <c r="D158" s="114"/>
      <c r="E158" s="19"/>
      <c r="F158" s="114"/>
      <c r="G158" s="19"/>
      <c r="H158" s="114"/>
      <c r="J158" s="7"/>
      <c r="L158" s="7"/>
      <c r="N158" s="7"/>
    </row>
    <row r="159" spans="2:14" ht="15.15" customHeight="1" x14ac:dyDescent="0.25">
      <c r="B159" s="24" t="s">
        <v>14</v>
      </c>
      <c r="C159" s="18"/>
      <c r="D159" s="47"/>
      <c r="E159" s="18"/>
      <c r="F159" s="47"/>
      <c r="G159" s="18"/>
      <c r="H159" s="47"/>
      <c r="J159" s="7"/>
      <c r="L159" s="7"/>
      <c r="N159" s="7"/>
    </row>
    <row r="160" spans="2:14" ht="15.15" customHeight="1" x14ac:dyDescent="0.25">
      <c r="B160" s="24" t="s">
        <v>13</v>
      </c>
      <c r="C160" s="18"/>
      <c r="D160" s="47"/>
      <c r="E160" s="18"/>
      <c r="F160" s="47"/>
      <c r="G160" s="18"/>
      <c r="H160" s="47"/>
      <c r="J160" s="7"/>
      <c r="L160" s="7"/>
      <c r="N160" s="7"/>
    </row>
    <row r="161" spans="1:18" ht="15.15" customHeight="1" x14ac:dyDescent="0.25">
      <c r="B161" s="24" t="s">
        <v>6</v>
      </c>
      <c r="C161" s="18"/>
      <c r="D161" s="47"/>
      <c r="E161" s="18"/>
      <c r="F161" s="47"/>
      <c r="G161" s="18"/>
      <c r="H161" s="47"/>
      <c r="J161" s="7"/>
      <c r="L161" s="7"/>
      <c r="N161" s="7"/>
    </row>
    <row r="162" spans="1:18" ht="15.15" customHeight="1" x14ac:dyDescent="0.25">
      <c r="B162" s="24" t="s">
        <v>7</v>
      </c>
      <c r="C162" s="18"/>
      <c r="D162" s="47"/>
      <c r="E162" s="18"/>
      <c r="F162" s="47"/>
      <c r="G162" s="18"/>
      <c r="H162" s="47"/>
      <c r="J162" s="7"/>
      <c r="L162" s="7"/>
      <c r="N162" s="7"/>
    </row>
    <row r="163" spans="1:18" ht="15.15" customHeight="1" x14ac:dyDescent="0.25">
      <c r="B163" s="110" t="s">
        <v>39</v>
      </c>
      <c r="C163" s="152"/>
      <c r="D163" s="153"/>
      <c r="E163" s="152"/>
      <c r="F163" s="153"/>
      <c r="G163" s="152"/>
      <c r="H163" s="153"/>
      <c r="J163" s="7"/>
      <c r="L163" s="7"/>
      <c r="N163" s="7"/>
    </row>
    <row r="164" spans="1:18" s="151" customFormat="1" ht="15.6" x14ac:dyDescent="0.25">
      <c r="A164" s="150"/>
      <c r="B164" s="24" t="s">
        <v>180</v>
      </c>
      <c r="C164" s="217"/>
      <c r="D164" s="218"/>
      <c r="E164" s="217"/>
      <c r="F164" s="218"/>
      <c r="G164" s="217"/>
      <c r="H164" s="218"/>
      <c r="I164" s="7"/>
      <c r="J164" s="7"/>
      <c r="K164" s="7"/>
      <c r="L164" s="7"/>
      <c r="M164" s="7"/>
      <c r="N164" s="7"/>
      <c r="O164" s="7"/>
      <c r="P164" s="7"/>
    </row>
    <row r="165" spans="1:18" s="151" customFormat="1" ht="15.6" x14ac:dyDescent="0.25">
      <c r="A165" s="150"/>
      <c r="B165" s="24" t="s">
        <v>181</v>
      </c>
      <c r="C165" s="219"/>
      <c r="D165" s="220"/>
      <c r="E165" s="219"/>
      <c r="F165" s="220"/>
      <c r="G165" s="219"/>
      <c r="H165" s="220"/>
      <c r="I165" s="7"/>
      <c r="J165" s="7"/>
      <c r="K165" s="7"/>
      <c r="L165" s="7"/>
      <c r="M165" s="7"/>
      <c r="N165" s="7"/>
      <c r="O165" s="7"/>
      <c r="P165" s="7"/>
    </row>
    <row r="166" spans="1:18" s="151" customFormat="1" ht="15.6" x14ac:dyDescent="0.25">
      <c r="A166" s="150"/>
      <c r="B166" s="24" t="s">
        <v>182</v>
      </c>
      <c r="C166" s="18"/>
      <c r="D166" s="47"/>
      <c r="E166" s="18"/>
      <c r="F166" s="47"/>
      <c r="G166" s="18"/>
      <c r="H166" s="47"/>
      <c r="I166" s="7"/>
      <c r="J166" s="7"/>
      <c r="K166" s="7"/>
      <c r="L166" s="7"/>
      <c r="M166" s="7"/>
      <c r="N166" s="7"/>
      <c r="O166" s="7"/>
      <c r="P166" s="7"/>
    </row>
    <row r="167" spans="1:18" s="151" customFormat="1" ht="15.6" x14ac:dyDescent="0.25">
      <c r="A167" s="150"/>
      <c r="B167" s="24" t="s">
        <v>241</v>
      </c>
      <c r="C167" s="18"/>
      <c r="D167" s="47"/>
      <c r="E167" s="18"/>
      <c r="F167" s="47"/>
      <c r="G167" s="18"/>
      <c r="H167" s="47"/>
      <c r="I167" s="7"/>
      <c r="J167" s="7"/>
      <c r="K167" s="7"/>
      <c r="L167" s="7"/>
      <c r="M167" s="7"/>
      <c r="N167" s="7"/>
      <c r="O167" s="7"/>
      <c r="P167" s="7"/>
    </row>
    <row r="168" spans="1:18" s="151" customFormat="1" ht="15.6" x14ac:dyDescent="0.25">
      <c r="A168" s="150"/>
      <c r="B168" s="24" t="s">
        <v>240</v>
      </c>
      <c r="C168" s="18"/>
      <c r="D168" s="47"/>
      <c r="E168" s="18"/>
      <c r="F168" s="47"/>
      <c r="G168" s="18"/>
      <c r="H168" s="47"/>
      <c r="I168" s="7"/>
      <c r="J168" s="7"/>
      <c r="K168" s="7"/>
      <c r="L168" s="7"/>
      <c r="M168" s="7"/>
      <c r="N168" s="7"/>
      <c r="O168" s="7"/>
      <c r="P168" s="7"/>
    </row>
    <row r="169" spans="1:18" s="151" customFormat="1" ht="15.6" x14ac:dyDescent="0.25">
      <c r="A169" s="150"/>
      <c r="B169" s="24" t="s">
        <v>187</v>
      </c>
      <c r="C169" s="18"/>
      <c r="D169" s="47"/>
      <c r="E169" s="18"/>
      <c r="F169" s="47"/>
      <c r="G169" s="18"/>
      <c r="H169" s="47"/>
      <c r="I169" s="7"/>
      <c r="J169" s="7"/>
      <c r="K169" s="7"/>
      <c r="L169" s="7"/>
      <c r="M169" s="7"/>
      <c r="N169" s="7"/>
      <c r="O169" s="7"/>
      <c r="P169" s="7"/>
    </row>
    <row r="170" spans="1:18" s="151" customFormat="1" ht="15.6" x14ac:dyDescent="0.25">
      <c r="A170" s="150"/>
      <c r="B170" s="24" t="s">
        <v>230</v>
      </c>
      <c r="C170" s="18"/>
      <c r="D170" s="47"/>
      <c r="E170" s="18"/>
      <c r="F170" s="47"/>
      <c r="G170" s="18"/>
      <c r="H170" s="47"/>
      <c r="I170" s="7"/>
      <c r="J170" s="7"/>
      <c r="K170" s="7"/>
      <c r="L170" s="7"/>
      <c r="M170" s="7"/>
      <c r="N170" s="7"/>
      <c r="O170" s="7"/>
      <c r="P170" s="7"/>
    </row>
    <row r="171" spans="1:18" s="151" customFormat="1" ht="15.6" x14ac:dyDescent="0.25">
      <c r="A171" s="150"/>
      <c r="B171" s="24" t="s">
        <v>231</v>
      </c>
      <c r="C171" s="18"/>
      <c r="D171" s="47"/>
      <c r="E171" s="18"/>
      <c r="F171" s="47"/>
      <c r="G171" s="18"/>
      <c r="H171" s="47"/>
      <c r="I171" s="7"/>
      <c r="J171" s="7"/>
      <c r="K171" s="7"/>
      <c r="L171" s="7"/>
      <c r="M171" s="7"/>
      <c r="N171" s="7"/>
      <c r="O171" s="7"/>
      <c r="P171" s="7"/>
    </row>
    <row r="172" spans="1:18" s="151" customFormat="1" ht="15.6" x14ac:dyDescent="0.25">
      <c r="A172" s="150"/>
      <c r="B172" s="24" t="s">
        <v>232</v>
      </c>
      <c r="C172" s="18"/>
      <c r="D172" s="47"/>
      <c r="E172" s="18"/>
      <c r="F172" s="47"/>
      <c r="G172" s="18"/>
      <c r="H172" s="47"/>
      <c r="I172" s="7"/>
      <c r="J172" s="7"/>
      <c r="K172" s="7"/>
      <c r="L172" s="7"/>
      <c r="M172" s="7"/>
      <c r="N172" s="7"/>
      <c r="O172" s="7"/>
      <c r="P172" s="7"/>
    </row>
    <row r="173" spans="1:18" s="151" customFormat="1" ht="15.6" x14ac:dyDescent="0.25">
      <c r="A173" s="150"/>
      <c r="B173" s="24" t="s">
        <v>218</v>
      </c>
      <c r="C173" s="18"/>
      <c r="D173" s="47"/>
      <c r="E173" s="18"/>
      <c r="F173" s="47"/>
      <c r="G173" s="18"/>
      <c r="H173" s="47"/>
      <c r="I173" s="7"/>
      <c r="J173" s="7"/>
      <c r="K173" s="7"/>
      <c r="L173" s="7"/>
      <c r="M173" s="7"/>
      <c r="N173" s="7"/>
      <c r="O173" s="7"/>
      <c r="P173" s="7"/>
    </row>
    <row r="174" spans="1:18" s="151" customFormat="1" ht="15.6" x14ac:dyDescent="0.25">
      <c r="A174" s="150"/>
      <c r="B174" s="25" t="s">
        <v>41</v>
      </c>
      <c r="C174" s="20"/>
      <c r="D174" s="49"/>
      <c r="E174" s="20"/>
      <c r="F174" s="49"/>
      <c r="G174" s="20"/>
      <c r="H174" s="49"/>
      <c r="I174" s="7"/>
      <c r="J174" s="7"/>
      <c r="K174" s="7"/>
      <c r="L174" s="7"/>
      <c r="M174" s="7"/>
      <c r="N174" s="7"/>
      <c r="O174" s="7"/>
      <c r="P174" s="7"/>
    </row>
    <row r="175" spans="1:18" s="151" customFormat="1" ht="15.15" customHeight="1" x14ac:dyDescent="0.3">
      <c r="A175" s="150"/>
      <c r="B175" s="111"/>
      <c r="C175" s="21"/>
      <c r="D175" s="21"/>
      <c r="E175" s="21"/>
      <c r="F175" s="21"/>
      <c r="G175" s="21"/>
      <c r="H175" s="21"/>
      <c r="I175" s="7"/>
      <c r="J175" s="7"/>
      <c r="K175" s="7"/>
      <c r="L175" s="7"/>
      <c r="M175" s="7"/>
      <c r="N175" s="7"/>
      <c r="O175" s="7"/>
      <c r="P175" s="7"/>
      <c r="Q175" s="7"/>
      <c r="R175" s="7"/>
    </row>
    <row r="176" spans="1:18" s="151" customFormat="1" ht="33" customHeight="1" x14ac:dyDescent="0.25">
      <c r="A176" s="150"/>
      <c r="B176" s="7"/>
      <c r="C176" s="242" t="s">
        <v>42</v>
      </c>
      <c r="D176" s="112" t="s">
        <v>69</v>
      </c>
      <c r="E176" s="242" t="s">
        <v>43</v>
      </c>
      <c r="F176" s="112" t="s">
        <v>71</v>
      </c>
      <c r="G176" s="242" t="s">
        <v>44</v>
      </c>
      <c r="H176" s="112" t="s">
        <v>70</v>
      </c>
      <c r="I176" s="7"/>
      <c r="J176" s="7"/>
      <c r="K176" s="7"/>
      <c r="L176" s="7"/>
      <c r="M176" s="7"/>
      <c r="N176" s="7"/>
      <c r="O176" s="7"/>
      <c r="P176" s="7"/>
      <c r="Q176" s="7"/>
      <c r="R176" s="7"/>
    </row>
    <row r="177" spans="1:18" s="151" customFormat="1" ht="15.15" customHeight="1" x14ac:dyDescent="0.25">
      <c r="A177" s="150"/>
      <c r="B177" s="26" t="s">
        <v>35</v>
      </c>
      <c r="C177" s="263" t="s">
        <v>34</v>
      </c>
      <c r="D177" s="264"/>
      <c r="E177" s="263" t="s">
        <v>34</v>
      </c>
      <c r="F177" s="264"/>
      <c r="G177" s="263" t="s">
        <v>34</v>
      </c>
      <c r="H177" s="264"/>
      <c r="I177" s="7"/>
      <c r="J177" s="7"/>
      <c r="K177" s="7"/>
      <c r="L177" s="7"/>
      <c r="M177" s="7"/>
      <c r="N177" s="7"/>
      <c r="O177" s="7"/>
      <c r="P177" s="7"/>
      <c r="Q177" s="7"/>
      <c r="R177" s="7"/>
    </row>
    <row r="178" spans="1:18" ht="15" customHeight="1" x14ac:dyDescent="0.25">
      <c r="B178" s="223">
        <v>42400</v>
      </c>
      <c r="C178" s="44"/>
      <c r="D178" s="45"/>
      <c r="E178" s="44"/>
      <c r="F178" s="45"/>
      <c r="G178" s="44"/>
      <c r="H178" s="45"/>
      <c r="J178" s="7"/>
      <c r="L178" s="7"/>
      <c r="N178" s="7"/>
    </row>
    <row r="179" spans="1:18" ht="15" customHeight="1" x14ac:dyDescent="0.25">
      <c r="B179" s="223">
        <v>42429</v>
      </c>
      <c r="C179" s="46"/>
      <c r="D179" s="47"/>
      <c r="E179" s="46"/>
      <c r="F179" s="47"/>
      <c r="G179" s="46"/>
      <c r="H179" s="47"/>
      <c r="J179" s="7"/>
      <c r="L179" s="7"/>
      <c r="N179" s="7"/>
    </row>
    <row r="180" spans="1:18" ht="15" customHeight="1" x14ac:dyDescent="0.25">
      <c r="B180" s="223">
        <v>42460</v>
      </c>
      <c r="C180" s="46"/>
      <c r="D180" s="47"/>
      <c r="E180" s="46"/>
      <c r="F180" s="47"/>
      <c r="G180" s="46"/>
      <c r="H180" s="47"/>
      <c r="J180" s="7"/>
      <c r="L180" s="7"/>
      <c r="N180" s="7"/>
    </row>
    <row r="181" spans="1:18" ht="15" customHeight="1" x14ac:dyDescent="0.25">
      <c r="B181" s="223">
        <v>42490</v>
      </c>
      <c r="C181" s="46"/>
      <c r="D181" s="47"/>
      <c r="E181" s="46"/>
      <c r="F181" s="47"/>
      <c r="G181" s="46"/>
      <c r="H181" s="47"/>
      <c r="J181" s="7"/>
      <c r="L181" s="7"/>
      <c r="N181" s="7"/>
    </row>
    <row r="182" spans="1:18" ht="15" customHeight="1" x14ac:dyDescent="0.25">
      <c r="B182" s="223">
        <v>42521</v>
      </c>
      <c r="C182" s="46"/>
      <c r="D182" s="47"/>
      <c r="E182" s="46"/>
      <c r="F182" s="47"/>
      <c r="G182" s="46"/>
      <c r="H182" s="47"/>
      <c r="J182" s="7"/>
      <c r="L182" s="7"/>
      <c r="N182" s="7"/>
    </row>
    <row r="183" spans="1:18" ht="15" customHeight="1" x14ac:dyDescent="0.25">
      <c r="B183" s="223">
        <v>42551</v>
      </c>
      <c r="C183" s="46"/>
      <c r="D183" s="47"/>
      <c r="E183" s="46"/>
      <c r="F183" s="47"/>
      <c r="G183" s="46"/>
      <c r="H183" s="47"/>
      <c r="J183" s="7"/>
      <c r="L183" s="7"/>
      <c r="N183" s="7"/>
    </row>
    <row r="184" spans="1:18" ht="15" customHeight="1" x14ac:dyDescent="0.25">
      <c r="B184" s="223">
        <v>42582</v>
      </c>
      <c r="C184" s="46"/>
      <c r="D184" s="47"/>
      <c r="E184" s="46"/>
      <c r="F184" s="47"/>
      <c r="G184" s="46"/>
      <c r="H184" s="47"/>
      <c r="J184" s="7"/>
      <c r="L184" s="7"/>
      <c r="N184" s="7"/>
    </row>
    <row r="185" spans="1:18" ht="15" customHeight="1" x14ac:dyDescent="0.25">
      <c r="B185" s="223">
        <v>42613</v>
      </c>
      <c r="C185" s="46"/>
      <c r="D185" s="47"/>
      <c r="E185" s="46"/>
      <c r="F185" s="47"/>
      <c r="G185" s="46"/>
      <c r="H185" s="47"/>
      <c r="J185" s="7"/>
      <c r="L185" s="7"/>
      <c r="N185" s="7"/>
    </row>
    <row r="186" spans="1:18" ht="15" customHeight="1" x14ac:dyDescent="0.25">
      <c r="B186" s="223">
        <v>42643</v>
      </c>
      <c r="C186" s="46"/>
      <c r="D186" s="47"/>
      <c r="E186" s="46"/>
      <c r="F186" s="47"/>
      <c r="G186" s="46"/>
      <c r="H186" s="47"/>
      <c r="J186" s="7"/>
      <c r="L186" s="7"/>
      <c r="N186" s="7"/>
    </row>
    <row r="187" spans="1:18" ht="15" customHeight="1" x14ac:dyDescent="0.25">
      <c r="B187" s="223">
        <v>42674</v>
      </c>
      <c r="C187" s="46"/>
      <c r="D187" s="47"/>
      <c r="E187" s="46"/>
      <c r="F187" s="47"/>
      <c r="G187" s="46"/>
      <c r="H187" s="47"/>
      <c r="J187" s="7"/>
      <c r="L187" s="7"/>
      <c r="N187" s="7"/>
    </row>
    <row r="188" spans="1:18" ht="15" customHeight="1" x14ac:dyDescent="0.25">
      <c r="B188" s="223">
        <v>42704</v>
      </c>
      <c r="C188" s="46"/>
      <c r="D188" s="47"/>
      <c r="E188" s="46"/>
      <c r="F188" s="47"/>
      <c r="G188" s="46"/>
      <c r="H188" s="47"/>
      <c r="J188" s="7"/>
      <c r="L188" s="7"/>
      <c r="N188" s="7"/>
    </row>
    <row r="189" spans="1:18" ht="15" customHeight="1" x14ac:dyDescent="0.25">
      <c r="B189" s="223">
        <v>42735</v>
      </c>
      <c r="C189" s="48"/>
      <c r="D189" s="49"/>
      <c r="E189" s="48"/>
      <c r="F189" s="49"/>
      <c r="G189" s="48"/>
      <c r="H189" s="49"/>
      <c r="J189" s="7"/>
      <c r="L189" s="7"/>
      <c r="N189" s="7"/>
    </row>
    <row r="190" spans="1:18" ht="15" customHeight="1" x14ac:dyDescent="0.25">
      <c r="B190" s="223">
        <v>42766</v>
      </c>
      <c r="C190" s="44"/>
      <c r="D190" s="45"/>
      <c r="E190" s="44"/>
      <c r="F190" s="45"/>
      <c r="G190" s="44"/>
      <c r="H190" s="45"/>
      <c r="J190" s="7"/>
      <c r="L190" s="7"/>
      <c r="N190" s="7"/>
    </row>
    <row r="191" spans="1:18" ht="15" customHeight="1" x14ac:dyDescent="0.25">
      <c r="B191" s="223">
        <v>42794</v>
      </c>
      <c r="C191" s="46"/>
      <c r="D191" s="47"/>
      <c r="E191" s="46"/>
      <c r="F191" s="47"/>
      <c r="G191" s="46"/>
      <c r="H191" s="47"/>
      <c r="J191" s="7"/>
      <c r="L191" s="7"/>
      <c r="N191" s="7"/>
    </row>
    <row r="192" spans="1:18" ht="15" customHeight="1" x14ac:dyDescent="0.25">
      <c r="B192" s="223">
        <v>42825</v>
      </c>
      <c r="C192" s="46"/>
      <c r="D192" s="47"/>
      <c r="E192" s="46"/>
      <c r="F192" s="47"/>
      <c r="G192" s="46"/>
      <c r="H192" s="47"/>
      <c r="J192" s="7"/>
      <c r="L192" s="7"/>
      <c r="N192" s="7"/>
    </row>
    <row r="193" spans="2:14" ht="15" customHeight="1" x14ac:dyDescent="0.25">
      <c r="B193" s="223">
        <v>42855</v>
      </c>
      <c r="C193" s="46"/>
      <c r="D193" s="47"/>
      <c r="E193" s="46"/>
      <c r="F193" s="47"/>
      <c r="G193" s="46"/>
      <c r="H193" s="47"/>
      <c r="J193" s="7"/>
      <c r="L193" s="7"/>
      <c r="N193" s="7"/>
    </row>
    <row r="194" spans="2:14" ht="15" customHeight="1" x14ac:dyDescent="0.25">
      <c r="B194" s="223">
        <v>42886</v>
      </c>
      <c r="C194" s="46"/>
      <c r="D194" s="47"/>
      <c r="E194" s="46"/>
      <c r="F194" s="47"/>
      <c r="G194" s="46"/>
      <c r="H194" s="47"/>
      <c r="J194" s="7"/>
      <c r="L194" s="7"/>
      <c r="N194" s="7"/>
    </row>
    <row r="195" spans="2:14" ht="15" customHeight="1" x14ac:dyDescent="0.25">
      <c r="B195" s="223">
        <v>42916</v>
      </c>
      <c r="C195" s="46"/>
      <c r="D195" s="47"/>
      <c r="E195" s="46"/>
      <c r="F195" s="47"/>
      <c r="G195" s="46"/>
      <c r="H195" s="47"/>
      <c r="J195" s="7"/>
      <c r="L195" s="7"/>
      <c r="N195" s="7"/>
    </row>
    <row r="196" spans="2:14" ht="15" customHeight="1" x14ac:dyDescent="0.25">
      <c r="B196" s="223">
        <v>42947</v>
      </c>
      <c r="C196" s="46"/>
      <c r="D196" s="47"/>
      <c r="E196" s="46"/>
      <c r="F196" s="47"/>
      <c r="G196" s="46"/>
      <c r="H196" s="47"/>
      <c r="J196" s="7"/>
      <c r="L196" s="7"/>
      <c r="N196" s="7"/>
    </row>
    <row r="197" spans="2:14" ht="15" customHeight="1" x14ac:dyDescent="0.25">
      <c r="B197" s="223">
        <v>42978</v>
      </c>
      <c r="C197" s="46"/>
      <c r="D197" s="47"/>
      <c r="E197" s="46"/>
      <c r="F197" s="47"/>
      <c r="G197" s="46"/>
      <c r="H197" s="47"/>
      <c r="J197" s="7"/>
      <c r="L197" s="7"/>
      <c r="N197" s="7"/>
    </row>
    <row r="198" spans="2:14" ht="15" customHeight="1" x14ac:dyDescent="0.25">
      <c r="B198" s="223">
        <v>43008</v>
      </c>
      <c r="C198" s="46"/>
      <c r="D198" s="47"/>
      <c r="E198" s="46"/>
      <c r="F198" s="47"/>
      <c r="G198" s="46"/>
      <c r="H198" s="47"/>
      <c r="J198" s="7"/>
      <c r="L198" s="7"/>
      <c r="N198" s="7"/>
    </row>
    <row r="199" spans="2:14" ht="15" customHeight="1" x14ac:dyDescent="0.25">
      <c r="B199" s="223">
        <v>43039</v>
      </c>
      <c r="C199" s="46"/>
      <c r="D199" s="47"/>
      <c r="E199" s="46"/>
      <c r="F199" s="47"/>
      <c r="G199" s="46"/>
      <c r="H199" s="47"/>
      <c r="J199" s="7"/>
      <c r="L199" s="7"/>
      <c r="N199" s="7"/>
    </row>
    <row r="200" spans="2:14" ht="15" customHeight="1" x14ac:dyDescent="0.25">
      <c r="B200" s="223">
        <v>43069</v>
      </c>
      <c r="C200" s="46"/>
      <c r="D200" s="47"/>
      <c r="E200" s="46"/>
      <c r="F200" s="47"/>
      <c r="G200" s="46"/>
      <c r="H200" s="47"/>
      <c r="J200" s="7"/>
      <c r="L200" s="7"/>
      <c r="N200" s="7"/>
    </row>
    <row r="201" spans="2:14" ht="15" customHeight="1" x14ac:dyDescent="0.25">
      <c r="B201" s="223">
        <v>43100</v>
      </c>
      <c r="C201" s="48"/>
      <c r="D201" s="49"/>
      <c r="E201" s="48"/>
      <c r="F201" s="49"/>
      <c r="G201" s="48"/>
      <c r="H201" s="49"/>
      <c r="J201" s="7"/>
      <c r="L201" s="7"/>
      <c r="N201" s="7"/>
    </row>
    <row r="202" spans="2:14" ht="15" customHeight="1" x14ac:dyDescent="0.25">
      <c r="B202" s="223">
        <v>43131</v>
      </c>
      <c r="C202" s="46"/>
      <c r="D202" s="47"/>
      <c r="E202" s="46"/>
      <c r="F202" s="47"/>
      <c r="G202" s="46"/>
      <c r="H202" s="47"/>
      <c r="J202" s="7"/>
      <c r="L202" s="7"/>
      <c r="N202" s="7"/>
    </row>
    <row r="203" spans="2:14" ht="15" customHeight="1" x14ac:dyDescent="0.25">
      <c r="B203" s="223">
        <v>43159</v>
      </c>
      <c r="C203" s="46"/>
      <c r="D203" s="47"/>
      <c r="E203" s="46"/>
      <c r="F203" s="47"/>
      <c r="G203" s="46"/>
      <c r="H203" s="47"/>
      <c r="J203" s="7"/>
      <c r="L203" s="7"/>
      <c r="N203" s="7"/>
    </row>
    <row r="204" spans="2:14" ht="15" customHeight="1" x14ac:dyDescent="0.25">
      <c r="B204" s="223">
        <v>43190</v>
      </c>
      <c r="C204" s="46"/>
      <c r="D204" s="47"/>
      <c r="E204" s="46"/>
      <c r="F204" s="47"/>
      <c r="G204" s="46"/>
      <c r="H204" s="47"/>
      <c r="J204" s="7"/>
      <c r="L204" s="7"/>
      <c r="N204" s="7"/>
    </row>
    <row r="205" spans="2:14" ht="15" customHeight="1" x14ac:dyDescent="0.25">
      <c r="B205" s="223">
        <v>43220</v>
      </c>
      <c r="C205" s="46"/>
      <c r="D205" s="47"/>
      <c r="E205" s="46"/>
      <c r="F205" s="47"/>
      <c r="G205" s="46"/>
      <c r="H205" s="47"/>
      <c r="J205" s="7"/>
      <c r="L205" s="7"/>
      <c r="N205" s="7"/>
    </row>
    <row r="206" spans="2:14" ht="15" customHeight="1" x14ac:dyDescent="0.25">
      <c r="B206" s="223">
        <v>43251</v>
      </c>
      <c r="C206" s="46"/>
      <c r="D206" s="47"/>
      <c r="E206" s="46"/>
      <c r="F206" s="47"/>
      <c r="G206" s="46"/>
      <c r="H206" s="47"/>
      <c r="J206" s="7"/>
      <c r="L206" s="7"/>
      <c r="N206" s="7"/>
    </row>
    <row r="207" spans="2:14" ht="15" customHeight="1" x14ac:dyDescent="0.25">
      <c r="B207" s="223">
        <v>43281</v>
      </c>
      <c r="C207" s="46"/>
      <c r="D207" s="47"/>
      <c r="E207" s="46"/>
      <c r="F207" s="47"/>
      <c r="G207" s="46"/>
      <c r="H207" s="47"/>
      <c r="J207" s="7"/>
      <c r="L207" s="7"/>
      <c r="N207" s="7"/>
    </row>
    <row r="208" spans="2:14" ht="15" customHeight="1" x14ac:dyDescent="0.25">
      <c r="B208" s="223">
        <v>43312</v>
      </c>
      <c r="C208" s="46"/>
      <c r="D208" s="47"/>
      <c r="E208" s="46"/>
      <c r="F208" s="47"/>
      <c r="G208" s="46"/>
      <c r="H208" s="47"/>
      <c r="J208" s="7"/>
      <c r="L208" s="7"/>
      <c r="N208" s="7"/>
    </row>
    <row r="209" spans="2:14" ht="15" customHeight="1" x14ac:dyDescent="0.25">
      <c r="B209" s="223">
        <v>43343</v>
      </c>
      <c r="C209" s="46"/>
      <c r="D209" s="47"/>
      <c r="E209" s="46"/>
      <c r="F209" s="47"/>
      <c r="G209" s="46"/>
      <c r="H209" s="47"/>
      <c r="J209" s="7"/>
      <c r="L209" s="7"/>
      <c r="N209" s="7"/>
    </row>
    <row r="210" spans="2:14" ht="15" customHeight="1" x14ac:dyDescent="0.25">
      <c r="B210" s="223">
        <v>43373</v>
      </c>
      <c r="C210" s="46"/>
      <c r="D210" s="47"/>
      <c r="E210" s="46"/>
      <c r="F210" s="47"/>
      <c r="G210" s="46"/>
      <c r="H210" s="47"/>
      <c r="J210" s="7"/>
      <c r="L210" s="7"/>
      <c r="N210" s="7"/>
    </row>
    <row r="211" spans="2:14" ht="15" customHeight="1" x14ac:dyDescent="0.25">
      <c r="B211" s="223">
        <v>43404</v>
      </c>
      <c r="C211" s="46"/>
      <c r="D211" s="47"/>
      <c r="E211" s="46"/>
      <c r="F211" s="47"/>
      <c r="G211" s="46"/>
      <c r="H211" s="47"/>
      <c r="J211" s="7"/>
      <c r="L211" s="7"/>
      <c r="N211" s="7"/>
    </row>
    <row r="212" spans="2:14" ht="15" customHeight="1" x14ac:dyDescent="0.25">
      <c r="B212" s="223">
        <v>43434</v>
      </c>
      <c r="C212" s="46"/>
      <c r="D212" s="47"/>
      <c r="E212" s="46"/>
      <c r="F212" s="47"/>
      <c r="G212" s="46"/>
      <c r="H212" s="47"/>
      <c r="J212" s="7"/>
      <c r="L212" s="7"/>
      <c r="N212" s="7"/>
    </row>
    <row r="213" spans="2:14" ht="15" customHeight="1" x14ac:dyDescent="0.25">
      <c r="B213" s="223">
        <v>43465</v>
      </c>
      <c r="C213" s="48"/>
      <c r="D213" s="49"/>
      <c r="E213" s="48"/>
      <c r="F213" s="49"/>
      <c r="G213" s="48"/>
      <c r="H213" s="49"/>
      <c r="J213" s="7"/>
      <c r="L213" s="7"/>
      <c r="N213" s="7"/>
    </row>
    <row r="214" spans="2:14" ht="15" customHeight="1" x14ac:dyDescent="0.25">
      <c r="B214" s="223">
        <v>43496</v>
      </c>
      <c r="C214" s="46"/>
      <c r="D214" s="47"/>
      <c r="E214" s="46"/>
      <c r="F214" s="47"/>
      <c r="G214" s="46"/>
      <c r="H214" s="47"/>
      <c r="J214" s="7"/>
      <c r="L214" s="7"/>
      <c r="N214" s="7"/>
    </row>
    <row r="215" spans="2:14" ht="15" customHeight="1" x14ac:dyDescent="0.25">
      <c r="B215" s="223">
        <v>43524</v>
      </c>
      <c r="C215" s="46"/>
      <c r="D215" s="47"/>
      <c r="E215" s="46"/>
      <c r="F215" s="47"/>
      <c r="G215" s="46"/>
      <c r="H215" s="47"/>
      <c r="J215" s="7"/>
      <c r="L215" s="7"/>
      <c r="N215" s="7"/>
    </row>
    <row r="216" spans="2:14" ht="15" customHeight="1" x14ac:dyDescent="0.25">
      <c r="B216" s="223">
        <v>43555</v>
      </c>
      <c r="C216" s="48"/>
      <c r="D216" s="49"/>
      <c r="E216" s="48"/>
      <c r="F216" s="49"/>
      <c r="G216" s="48"/>
      <c r="H216" s="49"/>
      <c r="J216" s="7"/>
      <c r="L216" s="7"/>
      <c r="N216" s="7"/>
    </row>
    <row r="217" spans="2:14" x14ac:dyDescent="0.25"/>
    <row r="218" spans="2:14" hidden="1" x14ac:dyDescent="0.25"/>
    <row r="219" spans="2:14" hidden="1" x14ac:dyDescent="0.25"/>
    <row r="220" spans="2:14" hidden="1" x14ac:dyDescent="0.25"/>
    <row r="221" spans="2:14" hidden="1" x14ac:dyDescent="0.25"/>
    <row r="222" spans="2:14" hidden="1" x14ac:dyDescent="0.25"/>
    <row r="223" spans="2:14" hidden="1" x14ac:dyDescent="0.25"/>
  </sheetData>
  <sheetProtection algorithmName="SHA-512" hashValue="CjiFUqgEwJCiCNTrsRZmG/X8fYs2O0Gul44haUoB5qc6COcJNAhXUHpYx0DP3I6BD1yVZ2QhjfvTGBGWaGiCvA==" saltValue="1coN/hfjuoz62+iwngSE/A==" spinCount="100000" sheet="1" objects="1" scenarios="1"/>
  <protectedRanges>
    <protectedRange sqref="C139:H145 C146 E146 G146 C148:C151 E148:E151 G148:G151 C159:H174 C178:H216 C153:C157 E153:E157 G153:G157" name="Dati_OICR"/>
    <protectedRange sqref="C111:H118 C123:H128 C130:H133" name="Info_OICR"/>
    <protectedRange sqref="C36:P42 C43 E43 G43 I43 K43 M43 O43 C45:C48 E45:E48 G45:G48 I45:I48 K45:K48 M45:M48 O45:O48 C50:P65 C69:P107" name="Dati_mandati"/>
    <protectedRange sqref="C8:P16 C21:P25 C27:P30" name="Info_mandati"/>
  </protectedRanges>
  <dataConsolidate/>
  <mergeCells count="225">
    <mergeCell ref="O68:P68"/>
    <mergeCell ref="C21:D21"/>
    <mergeCell ref="E21:F21"/>
    <mergeCell ref="E22:F22"/>
    <mergeCell ref="E23:F23"/>
    <mergeCell ref="G21:H21"/>
    <mergeCell ref="G22:H22"/>
    <mergeCell ref="O25:P25"/>
    <mergeCell ref="G23:H23"/>
    <mergeCell ref="I22:J22"/>
    <mergeCell ref="I23:J23"/>
    <mergeCell ref="C25:D25"/>
    <mergeCell ref="E25:F25"/>
    <mergeCell ref="G25:H25"/>
    <mergeCell ref="G26:H26"/>
    <mergeCell ref="G24:H24"/>
    <mergeCell ref="O30:P30"/>
    <mergeCell ref="E26:F26"/>
    <mergeCell ref="K27:L27"/>
    <mergeCell ref="O27:P27"/>
    <mergeCell ref="O22:P22"/>
    <mergeCell ref="O23:P23"/>
    <mergeCell ref="M26:N26"/>
    <mergeCell ref="C23:D23"/>
    <mergeCell ref="C130:D130"/>
    <mergeCell ref="E130:F130"/>
    <mergeCell ref="G130:H130"/>
    <mergeCell ref="O29:P29"/>
    <mergeCell ref="G117:H117"/>
    <mergeCell ref="I68:J68"/>
    <mergeCell ref="G68:H68"/>
    <mergeCell ref="M68:N68"/>
    <mergeCell ref="K68:L68"/>
    <mergeCell ref="G111:H111"/>
    <mergeCell ref="G114:H114"/>
    <mergeCell ref="I29:J29"/>
    <mergeCell ref="G115:H115"/>
    <mergeCell ref="E114:F114"/>
    <mergeCell ref="G123:H123"/>
    <mergeCell ref="C114:D114"/>
    <mergeCell ref="G125:H125"/>
    <mergeCell ref="G112:H112"/>
    <mergeCell ref="G113:H113"/>
    <mergeCell ref="C124:D124"/>
    <mergeCell ref="G122:H122"/>
    <mergeCell ref="E122:F122"/>
    <mergeCell ref="C122:D122"/>
    <mergeCell ref="G109:H109"/>
    <mergeCell ref="G8:H8"/>
    <mergeCell ref="K10:L10"/>
    <mergeCell ref="O8:P8"/>
    <mergeCell ref="M6:N6"/>
    <mergeCell ref="M8:N8"/>
    <mergeCell ref="M9:N9"/>
    <mergeCell ref="M10:N10"/>
    <mergeCell ref="M11:N11"/>
    <mergeCell ref="M15:N15"/>
    <mergeCell ref="K6:L6"/>
    <mergeCell ref="K8:L8"/>
    <mergeCell ref="I8:J8"/>
    <mergeCell ref="I9:J9"/>
    <mergeCell ref="I10:J10"/>
    <mergeCell ref="I11:J11"/>
    <mergeCell ref="I15:J15"/>
    <mergeCell ref="G12:H12"/>
    <mergeCell ref="I12:J12"/>
    <mergeCell ref="K12:L12"/>
    <mergeCell ref="M12:N12"/>
    <mergeCell ref="O12:P12"/>
    <mergeCell ref="M14:N14"/>
    <mergeCell ref="G13:H13"/>
    <mergeCell ref="O26:P26"/>
    <mergeCell ref="M20:N20"/>
    <mergeCell ref="M21:N21"/>
    <mergeCell ref="M22:N22"/>
    <mergeCell ref="M23:N23"/>
    <mergeCell ref="M24:N24"/>
    <mergeCell ref="O21:P21"/>
    <mergeCell ref="K23:L23"/>
    <mergeCell ref="K24:L24"/>
    <mergeCell ref="K26:L26"/>
    <mergeCell ref="O20:P20"/>
    <mergeCell ref="K20:L20"/>
    <mergeCell ref="G118:H118"/>
    <mergeCell ref="E124:F124"/>
    <mergeCell ref="G124:H124"/>
    <mergeCell ref="I27:J27"/>
    <mergeCell ref="C68:D68"/>
    <mergeCell ref="C111:D111"/>
    <mergeCell ref="C113:D113"/>
    <mergeCell ref="C112:D112"/>
    <mergeCell ref="I16:J16"/>
    <mergeCell ref="C22:D22"/>
    <mergeCell ref="I26:J26"/>
    <mergeCell ref="G30:H30"/>
    <mergeCell ref="I30:J30"/>
    <mergeCell ref="C20:D20"/>
    <mergeCell ref="E20:F20"/>
    <mergeCell ref="G20:H20"/>
    <mergeCell ref="I20:J20"/>
    <mergeCell ref="B17:P17"/>
    <mergeCell ref="C16:D16"/>
    <mergeCell ref="E16:F16"/>
    <mergeCell ref="M16:N16"/>
    <mergeCell ref="K16:L16"/>
    <mergeCell ref="G16:H16"/>
    <mergeCell ref="O16:P16"/>
    <mergeCell ref="K30:L30"/>
    <mergeCell ref="M30:N30"/>
    <mergeCell ref="C27:D27"/>
    <mergeCell ref="E27:F27"/>
    <mergeCell ref="G27:H27"/>
    <mergeCell ref="K22:L22"/>
    <mergeCell ref="M27:N27"/>
    <mergeCell ref="C30:D30"/>
    <mergeCell ref="I28:J28"/>
    <mergeCell ref="G29:H29"/>
    <mergeCell ref="C29:D29"/>
    <mergeCell ref="C28:D28"/>
    <mergeCell ref="E28:F28"/>
    <mergeCell ref="K29:L29"/>
    <mergeCell ref="C26:D26"/>
    <mergeCell ref="E24:F24"/>
    <mergeCell ref="I24:J24"/>
    <mergeCell ref="M29:N29"/>
    <mergeCell ref="G28:H28"/>
    <mergeCell ref="I25:J25"/>
    <mergeCell ref="K25:L25"/>
    <mergeCell ref="M25:N25"/>
    <mergeCell ref="O28:P28"/>
    <mergeCell ref="K28:L28"/>
    <mergeCell ref="M28:N28"/>
    <mergeCell ref="C24:D24"/>
    <mergeCell ref="O9:P9"/>
    <mergeCell ref="O10:P10"/>
    <mergeCell ref="O11:P11"/>
    <mergeCell ref="E9:F9"/>
    <mergeCell ref="E10:F10"/>
    <mergeCell ref="K9:L9"/>
    <mergeCell ref="C13:D13"/>
    <mergeCell ref="E13:F13"/>
    <mergeCell ref="G14:H14"/>
    <mergeCell ref="I14:J14"/>
    <mergeCell ref="K14:L14"/>
    <mergeCell ref="C12:D12"/>
    <mergeCell ref="E12:F12"/>
    <mergeCell ref="E11:F11"/>
    <mergeCell ref="O14:P14"/>
    <mergeCell ref="O13:P13"/>
    <mergeCell ref="C14:D14"/>
    <mergeCell ref="K21:L21"/>
    <mergeCell ref="I21:J21"/>
    <mergeCell ref="O24:P24"/>
    <mergeCell ref="C3:E3"/>
    <mergeCell ref="O6:P6"/>
    <mergeCell ref="I6:J6"/>
    <mergeCell ref="G6:H6"/>
    <mergeCell ref="E6:F6"/>
    <mergeCell ref="C6:D6"/>
    <mergeCell ref="C15:D15"/>
    <mergeCell ref="C11:D11"/>
    <mergeCell ref="C10:D10"/>
    <mergeCell ref="C9:D9"/>
    <mergeCell ref="G9:H9"/>
    <mergeCell ref="G10:H10"/>
    <mergeCell ref="G11:H11"/>
    <mergeCell ref="G15:H15"/>
    <mergeCell ref="C8:D8"/>
    <mergeCell ref="E8:F8"/>
    <mergeCell ref="I13:J13"/>
    <mergeCell ref="K13:L13"/>
    <mergeCell ref="M13:N13"/>
    <mergeCell ref="E14:F14"/>
    <mergeCell ref="K11:L11"/>
    <mergeCell ref="O15:P15"/>
    <mergeCell ref="E15:F15"/>
    <mergeCell ref="K15:L15"/>
    <mergeCell ref="C177:D177"/>
    <mergeCell ref="E177:F177"/>
    <mergeCell ref="G177:H177"/>
    <mergeCell ref="E133:F133"/>
    <mergeCell ref="G133:H133"/>
    <mergeCell ref="E68:F68"/>
    <mergeCell ref="E111:F111"/>
    <mergeCell ref="C127:D127"/>
    <mergeCell ref="G128:H128"/>
    <mergeCell ref="C133:D133"/>
    <mergeCell ref="C132:D132"/>
    <mergeCell ref="E132:F132"/>
    <mergeCell ref="G132:H132"/>
    <mergeCell ref="G129:H129"/>
    <mergeCell ref="G127:H127"/>
    <mergeCell ref="E129:F129"/>
    <mergeCell ref="C129:D129"/>
    <mergeCell ref="G126:H126"/>
    <mergeCell ref="C128:D128"/>
    <mergeCell ref="E128:F128"/>
    <mergeCell ref="E126:F126"/>
    <mergeCell ref="C115:D115"/>
    <mergeCell ref="B136:H136"/>
    <mergeCell ref="E127:F127"/>
    <mergeCell ref="E113:F113"/>
    <mergeCell ref="E29:F29"/>
    <mergeCell ref="C109:D109"/>
    <mergeCell ref="E30:F30"/>
    <mergeCell ref="E112:F112"/>
    <mergeCell ref="E109:F109"/>
    <mergeCell ref="C131:D131"/>
    <mergeCell ref="E131:F131"/>
    <mergeCell ref="G131:H131"/>
    <mergeCell ref="E115:F115"/>
    <mergeCell ref="B33:P33"/>
    <mergeCell ref="C126:D126"/>
    <mergeCell ref="C125:D125"/>
    <mergeCell ref="C123:D123"/>
    <mergeCell ref="E123:F123"/>
    <mergeCell ref="E125:F125"/>
    <mergeCell ref="C118:D118"/>
    <mergeCell ref="E118:F118"/>
    <mergeCell ref="C116:D116"/>
    <mergeCell ref="E116:F116"/>
    <mergeCell ref="E117:F117"/>
    <mergeCell ref="B119:H119"/>
    <mergeCell ref="G116:H116"/>
    <mergeCell ref="C117:D117"/>
  </mergeCells>
  <dataValidations count="2">
    <dataValidation type="list" allowBlank="1" showInputMessage="1" showErrorMessage="1" sqref="O15 C15 E15 G15 I15 M15 K15 O13 C13 E13 G13 I13 M13 K13 C115 C117 E117 G117 E115 G115 C21:C25 E21:E25 G21:G25 I21:I25 M21:M25 K21:K25 O21:O25 E123:E128 C123:C128 G123:G128 G130:G133 E130:E133 C130:C133 K27:K30 O27:O30 C27:C30 E27:E30 G27:G30 I27:I30 M27:M30">
      <formula1>"SI,NO"</formula1>
    </dataValidation>
    <dataValidation type="list" allowBlank="1" showInputMessage="1" showErrorMessage="1" sqref="C9:P9">
      <formula1>"FP negoziale, FP preesistente, Altro FP italiano, FP estero, Cassa di previdenza, Fondo/cassa sanitaria, Fondazione, Ente Pubblico, ONLUS, Gestione separata del ramo Vita, Banca, Assicurazione, Corporate, Organismo Sovranazionale"</formula1>
    </dataValidation>
  </dataValidations>
  <pageMargins left="0.19685039370078741" right="0.19685039370078741" top="0.19685039370078741" bottom="0.31496062992125984" header="0.19685039370078741" footer="0.15748031496062992"/>
  <pageSetup paperSize="9" scale="41" fitToHeight="0" orientation="landscape" r:id="rId1"/>
  <headerFooter alignWithMargins="0">
    <oddFooter>Pagina &amp;P di &amp;N</oddFooter>
  </headerFooter>
  <rowBreaks count="3" manualBreakCount="3">
    <brk id="33" max="16383" man="1"/>
    <brk id="108" max="16383" man="1"/>
    <brk id="13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3</vt:i4>
      </vt:variant>
    </vt:vector>
  </HeadingPairs>
  <TitlesOfParts>
    <vt:vector size="7" baseType="lpstr">
      <vt:lpstr>Istruzioni</vt:lpstr>
      <vt:lpstr>Questionario</vt:lpstr>
      <vt:lpstr>Tabelle</vt:lpstr>
      <vt:lpstr>TrackRecord</vt:lpstr>
      <vt:lpstr>Questionario!Titoli_stampa</vt:lpstr>
      <vt:lpstr>Tabelle!Titoli_stampa</vt:lpstr>
      <vt:lpstr>TrackRecord!Titoli_stampa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carmine esemplare</cp:lastModifiedBy>
  <cp:lastPrinted>2019-06-11T18:52:41Z</cp:lastPrinted>
  <dcterms:created xsi:type="dcterms:W3CDTF">1996-11-05T10:16:36Z</dcterms:created>
  <dcterms:modified xsi:type="dcterms:W3CDTF">2019-06-20T09:13:51Z</dcterms:modified>
</cp:coreProperties>
</file>