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bookViews>
    <workbookView xWindow="0" yWindow="420" windowWidth="15360" windowHeight="4845" tabRatio="574"/>
  </bookViews>
  <sheets>
    <sheet name="Istruzioni" sheetId="6" r:id="rId1"/>
    <sheet name="Questionario" sheetId="2" r:id="rId2"/>
    <sheet name="Tabelle" sheetId="3" r:id="rId3"/>
    <sheet name="TrackRecord" sheetId="10" r:id="rId4"/>
  </sheets>
  <externalReferences>
    <externalReference r:id="rId5"/>
  </externalReferences>
  <definedNames>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Tabelle!$A$4:$I$145</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E3" i="2" l="1"/>
  <c r="E7" i="2" l="1"/>
  <c r="I115" i="3" l="1"/>
  <c r="I112" i="3"/>
  <c r="C101" i="3"/>
  <c r="C7" i="2" l="1"/>
  <c r="D41" i="3" l="1"/>
  <c r="D32" i="3"/>
  <c r="D39" i="3" s="1"/>
  <c r="D27" i="3"/>
  <c r="D18" i="3"/>
  <c r="D25" i="3" s="1"/>
  <c r="C8" i="2" l="1"/>
  <c r="C9" i="2" s="1"/>
  <c r="C10" i="2" s="1"/>
  <c r="C11" i="2" s="1"/>
  <c r="D2" i="10"/>
  <c r="I149" i="3"/>
  <c r="F15" i="2"/>
  <c r="F14" i="2"/>
  <c r="B52" i="3"/>
  <c r="F75" i="3"/>
  <c r="E75" i="3"/>
  <c r="C80" i="3" s="1"/>
  <c r="D75" i="3"/>
  <c r="B75" i="3"/>
  <c r="B13" i="2"/>
  <c r="F20" i="2"/>
  <c r="F22" i="2"/>
  <c r="F21" i="2"/>
  <c r="C41" i="3"/>
  <c r="C32" i="3"/>
  <c r="C39" i="3" s="1"/>
  <c r="C27" i="3"/>
  <c r="C18" i="3"/>
  <c r="C25" i="3" s="1"/>
  <c r="F17" i="2"/>
  <c r="F25" i="2"/>
  <c r="F24" i="2"/>
  <c r="F23" i="2"/>
  <c r="F18" i="2"/>
  <c r="F13" i="2"/>
  <c r="F12" i="2"/>
  <c r="F8" i="2"/>
  <c r="C12" i="2" l="1"/>
  <c r="C13" i="2" s="1"/>
  <c r="C14" i="2" s="1"/>
  <c r="E11" i="2"/>
  <c r="C2" i="3"/>
  <c r="C15" i="2" l="1"/>
  <c r="C17" i="2" l="1"/>
  <c r="E16" i="2"/>
  <c r="C18" i="2" l="1"/>
  <c r="C19" i="2" l="1"/>
  <c r="E19" i="2" s="1"/>
  <c r="C20" i="2" l="1"/>
  <c r="C21" i="2" l="1"/>
  <c r="C22" i="2" l="1"/>
  <c r="C23" i="2" l="1"/>
  <c r="C24" i="2" l="1"/>
  <c r="C25" i="2" l="1"/>
  <c r="E26" i="2" l="1"/>
  <c r="C27" i="2"/>
  <c r="C26" i="2"/>
  <c r="E27" i="2" l="1"/>
  <c r="C28" i="2"/>
  <c r="C29" i="2" l="1"/>
  <c r="E28" i="2"/>
  <c r="C30" i="2" l="1"/>
  <c r="E29" i="2"/>
  <c r="E30" i="2" l="1"/>
</calcChain>
</file>

<file path=xl/sharedStrings.xml><?xml version="1.0" encoding="utf-8"?>
<sst xmlns="http://schemas.openxmlformats.org/spreadsheetml/2006/main" count="252" uniqueCount="209">
  <si>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</si>
  <si>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</si>
  <si>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</si>
  <si>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</si>
  <si>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</si>
  <si>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</si>
  <si>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Anni nel ruolo</t>
  </si>
  <si>
    <t>Società</t>
  </si>
  <si>
    <t>Dal</t>
  </si>
  <si>
    <t>Al</t>
  </si>
  <si>
    <t>Posizione manageriale</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</si>
  <si>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</si>
  <si>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</si>
  <si>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</si>
  <si>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</si>
  <si>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</si>
  <si>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</si>
  <si>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</si>
  <si>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</si>
  <si>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</si>
  <si>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</si>
  <si>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</si>
  <si>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</si>
  <si>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</si>
  <si>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</si>
  <si>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</si>
  <si>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</si>
  <si>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In tal caso, per "OICR/SICAV" ai fini del questionario vanno intesi ed esclusivamente indicati quelli rientranti nell'ambito di applicazione della direttiva 2009/65/UE e ss. (cd. "Ucits").</t>
  </si>
  <si>
    <t>• la lunghezza dei campi di testo è generalmente limitata ad un numero di caratteri ritenuto congruo. Tali dimensioni sono da intendersi come massime.</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</si>
  <si>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</si>
  <si>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</si>
  <si>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</si>
  <si>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</si>
  <si>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</si>
  <si>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</si>
  <si>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</si>
  <si>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</si>
  <si>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</si>
  <si>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Esposizione valuta lorda (coperture cambio) non euro (su tot. ptf.)</t>
  </si>
  <si>
    <t>Esposizione valuta netta (coperture cambio) non euro (su tot. ptf.)</t>
  </si>
  <si>
    <t xml:space="preserve">OICR/SICAV Ucits </t>
  </si>
  <si>
    <t>*Escludere patrimoni gestiti per enti/società del Gruppo di appartenenza</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</si>
  <si>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</si>
  <si>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</si>
  <si>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</si>
  <si>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</si>
  <si>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</si>
  <si>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</si>
  <si>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Anno di adesione</t>
  </si>
  <si>
    <t>Numero indicativo titoli per la gestione del mandato</t>
  </si>
  <si>
    <t>TOTALE PATRIMONIO</t>
  </si>
  <si>
    <t>TOTALE NUMERO PORTAFOGLI</t>
  </si>
  <si>
    <t>Esperienza Lavorativa: Ruolo</t>
  </si>
  <si>
    <t>Anni di esperienza nella gestione di portafoglio</t>
  </si>
  <si>
    <t>Mandati segregati per investitori istituzionali non captive*, di cui:</t>
  </si>
  <si>
    <t>FONDI PENSIONE NEGOZIALI ITALIANI</t>
  </si>
  <si>
    <t>FONDI PENSIONE PREESISTENTI ITALIANI</t>
  </si>
  <si>
    <t>ALTRI CLIENTI ISTITUZIONALI ITALIANI</t>
  </si>
  <si>
    <t>ALTRI CLIENTI ISTITUZIONALI ESTERI</t>
  </si>
  <si>
    <t>modalità di implementazione prevalente</t>
  </si>
  <si>
    <t>Informazioni generali</t>
  </si>
  <si>
    <t>Rating (bond)</t>
  </si>
  <si>
    <t>Turnover annuo atteso</t>
  </si>
  <si>
    <t>Per l'indicazione del Turnover di portafoglio si richiede - ove possibile - di utilizzare le modalità richieste da Covip (cfr. circolare 17 febbraio 2012 prot. 648).</t>
  </si>
  <si>
    <t>Adesione a principi e codici socialmente responsabili</t>
  </si>
  <si>
    <t>Peso indicativo OICR in portafoglio</t>
  </si>
  <si>
    <t>Mandati segregati per investitori istituzionali non captive*</t>
  </si>
  <si>
    <t>Duration 
(anni, bond)</t>
  </si>
  <si>
    <t>2. Informazioni societarie</t>
  </si>
  <si>
    <t>Sede statutaria della Società candidata</t>
  </si>
  <si>
    <t>Autorizzazione a svolgere l'attività prevista dal Bando</t>
  </si>
  <si>
    <t>Società esterna responsabile dell'audit</t>
  </si>
  <si>
    <t>Con riferimento alla data di pubblicazione del Bando, indicare in Tabella le informazioni societarie richieste.</t>
  </si>
  <si>
    <t>1. Informazioni generali</t>
  </si>
  <si>
    <t>Numero</t>
  </si>
  <si>
    <t>BOZZA</t>
  </si>
  <si>
    <t>Indirizzo dell'eventuale succursale italiana o altra stabile organizzazione o sede in Italia (propria o del Gruppo di appartenenza)</t>
  </si>
  <si>
    <t>Riferirsi alla data di pubblicazione del Bando</t>
  </si>
  <si>
    <t>Ai fini del presente questionario possono essere presentati esclusivamente portafogli valutati e rendicontati secondo valori e criteri di mercato.</t>
  </si>
  <si>
    <t>Anni in Società</t>
  </si>
  <si>
    <t>Formazione: Descrizione Titolo</t>
  </si>
  <si>
    <t>Anni di esperienza nella Gestione di portafoglio</t>
  </si>
  <si>
    <t>Responsabile della Gestione</t>
  </si>
  <si>
    <t>Team di Gestione del portafoglio (max 5 risorse con min 2 anni di esperienza, incluso il responsabile)</t>
  </si>
  <si>
    <t>Garanzie</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</si>
  <si>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ed eventuali approfondimenti svolti su emissioni high yield (sia governative che corporate) in portafoglio.
(massimo 1000 caratteri)</t>
  </si>
  <si>
    <t>peso %</t>
  </si>
  <si>
    <t>Duration (anni, bond)</t>
  </si>
  <si>
    <t>3. Garanzie</t>
  </si>
  <si>
    <t>dic. 18</t>
  </si>
  <si>
    <t>Scadenza della convenzione</t>
  </si>
  <si>
    <t>Eventi minimi nel corso della convenzione previsti dal Bando (pensionamento, decesso. invalidità permanente, inoccupazione superiore a 48 mesi)</t>
  </si>
  <si>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</si>
  <si>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Illustrare sinteticamente la strategia di investimento per il mandato evidenziando in particolare:
- il processo di costruzione del portafoglio, le modalità di allocazione tra asset class, le valutazioni in merito alla tipologia di emittenti, alla duration, al rischio di credito, alla selezione titoli e alla copertura del rischio valutario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</si>
  <si>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Tasso di rendimento garantito annuo</t>
  </si>
  <si>
    <t>Indicare in Tabella gli eventuali ulteriori eventi per cui si è disponibili a offrire garanzia e il corrispondente tasso minimo garantito annuo (0% in caso di garanzia di restituzione del capitale inteso come valore garantito - definito dal Bando - e nuovi conferimenti al comparto; NON compilare in caso non si intenda offrire ulteriori garanzie).</t>
  </si>
  <si>
    <r>
      <t xml:space="preserve">anticipazioni per spese sanitarie </t>
    </r>
    <r>
      <rPr>
        <sz val="12"/>
        <rFont val="Arial"/>
        <family val="2"/>
      </rPr>
      <t>(cfr. D.lgs. 252/05, art. 11, c.7 let. a)</t>
    </r>
  </si>
  <si>
    <r>
      <t>anticipazioni per acquisto o ristrutturazione prima casa</t>
    </r>
    <r>
      <rPr>
        <sz val="12"/>
        <rFont val="Arial"/>
        <family val="2"/>
      </rPr>
      <t xml:space="preserve"> (cfr. D.lgs. 252/05, art. 11, c.7 let. b)</t>
    </r>
  </si>
  <si>
    <r>
      <t xml:space="preserve">anticipazioni per ulteriori esigenze </t>
    </r>
    <r>
      <rPr>
        <sz val="12"/>
        <rFont val="Arial"/>
        <family val="2"/>
      </rPr>
      <t>(cfr. D.lgs. 252/05, art. 11, c.7 let. c)</t>
    </r>
  </si>
  <si>
    <r>
      <t xml:space="preserve">riscatto per perdita dei requisiti di partecipazione </t>
    </r>
    <r>
      <rPr>
        <sz val="12"/>
        <rFont val="Arial"/>
        <family val="2"/>
      </rPr>
      <t>(cfr. D.lgs. 252/05, art. 14, c.5)</t>
    </r>
  </si>
  <si>
    <t>Sottolineando che la garanzia deve valere sul valore garantito (come definito nel Bando) e sulla somma dei nuovi conferimenti al comparto, indicare in Tabella i rendimenti garantiti - SOLO se superiori a 0% annuo - che si intende offrire:
- alla scadenza della convenzione (10 anni)
- nel corso della durata della convenzione qualora si realizzino in capo agli aderenti gli eventi previsti dal Bando (pensionamento, decesso, invalidità permanente, inoccupazione superiore a 48 mesi).</t>
  </si>
  <si>
    <t>Rendimento a scadenza - local currency (bond)</t>
  </si>
  <si>
    <t>Rendimento a scadenza - euro hedged (bond)*</t>
  </si>
  <si>
    <t>richieste per RITA degli aderenti al Fondo ai sensi della normativa vigente</t>
  </si>
  <si>
    <t>- specificare se la garanzia al punto precedente si riferisce ai soli aderenti al comparto o all'intero fondo in ipotesi di trasferimento della posizione nel comparto</t>
  </si>
  <si>
    <t>* ossia inclusivo di eventuali costi di copertura del cambio vs. euro</t>
  </si>
  <si>
    <t>Indicare la società che presta la garanzia, specificando se si tratta di una compagna assicurativa o di una società di gestione del risparmio.
Fornire ogni utile indicatore che possa consentire una valutazione della solidità patrimoniale di tale società.
(massimo 2000 caratteri)</t>
  </si>
  <si>
    <r>
      <t xml:space="preserve">Tasso di rendimento garantito annuo
</t>
    </r>
    <r>
      <rPr>
        <b/>
        <u/>
        <sz val="12"/>
        <color rgb="FF0A419B"/>
        <rFont val="Arial"/>
        <family val="2"/>
      </rPr>
      <t>(sovrascrivere se superiore a 0%)</t>
    </r>
  </si>
  <si>
    <t>caratteri residui</t>
  </si>
  <si>
    <t xml:space="preserve">Indicare se in caso di recesso da parte del Fondo, successivamente all'avvio del mandato, vengono mantenute le garanzie offerte </t>
  </si>
  <si>
    <t>Track Record</t>
  </si>
  <si>
    <t>Mandato 1</t>
  </si>
  <si>
    <t>Mandato 2</t>
  </si>
  <si>
    <t>Mandato 3</t>
  </si>
  <si>
    <t>Mandato 4</t>
  </si>
  <si>
    <t>Mandato 5</t>
  </si>
  <si>
    <t>Per il mandato segregato, indicare:</t>
  </si>
  <si>
    <t xml:space="preserve">la tipologia di Cliente (a pena di esclusione) </t>
  </si>
  <si>
    <t xml:space="preserve">Indicare:
- nel caso di gestione con benchmark di mercato: peso e ticker Bloomberg di ogni singolo indice che compone il benchmark; limite di rischio previsto previsto per la gestione (es. TEV) 
- nel caso di gestione che non prevede un benchmark di mercato, l'indicatore di riferimento (es. target redditività, limite di volatilità ecc.) </t>
  </si>
  <si>
    <t>Data di avvio della gestione</t>
  </si>
  <si>
    <t>Illustrare ULTERIORI ELEMENTI di composizione del portafoglio, ritenuti utili al fine di consentire una verifica rispetto ai criteri di conformità previsti nella sezione 4 (ove ritenuto necessario è possibile fornire pdf a parte).</t>
  </si>
  <si>
    <t>Controllo di conformità: la mancata rispondenza comporterà l'esclusione del portafoglio</t>
  </si>
  <si>
    <t>Portafoglio</t>
  </si>
  <si>
    <t>- valorizzazione e rendicontazione effettuata a valori e criteri di mercato?</t>
  </si>
  <si>
    <t>Dati di performance</t>
  </si>
  <si>
    <t>Rendimento annuo (percentuale)</t>
  </si>
  <si>
    <t>% liquidità e strumenti monetari</t>
  </si>
  <si>
    <t>% obbligazionario governativo</t>
  </si>
  <si>
    <t>% obbligazionario societario</t>
  </si>
  <si>
    <t>% azionario</t>
  </si>
  <si>
    <t>% altri investimenti</t>
  </si>
  <si>
    <t>numero titoli</t>
  </si>
  <si>
    <t>rating medio portafoglio obbligazionario</t>
  </si>
  <si>
    <t>duration media portafoglio obbligazionario</t>
  </si>
  <si>
    <t>rendimento a scadenza medio portafoglio obbligazionario</t>
  </si>
  <si>
    <t>% titoli di debito area Euro (su tot ptf)</t>
  </si>
  <si>
    <t>% titoli di capitale area Euro (su tot ptf)</t>
  </si>
  <si>
    <t>% titoli di debito NON Investment Grade (su tot ptf)</t>
  </si>
  <si>
    <t>% titoli di debito NON OCSE (su tot ptf)</t>
  </si>
  <si>
    <t>% titoli di capitale NON OCSE (su tot ptf)</t>
  </si>
  <si>
    <t>% esposizione valutaria netta non euro (su tot ptf)</t>
  </si>
  <si>
    <t>Indicare di seguito i rendimenti su base mensile</t>
  </si>
  <si>
    <t>serie storica 
(rend. mensile)▼</t>
  </si>
  <si>
    <t>4. Track Record</t>
  </si>
  <si>
    <t>Diritto di recesso, indicare in tabella:  
- se, in caso di recesso da parte del Fondo successivamente all'avvio del mandato, vengono mantenute le garanzie offerte (SI/NO)
- in caso di risposta "SI" alla precedente domanda, specificare in quali ipotesi sono mantenute le garanzie e i tempi previsti per la liquidazione degli importi (inclusi eventuali reintegri delle garanzie).
(massimo 1000 caratteri)</t>
  </si>
  <si>
    <t>in caso di risposta "SI" alla precedente domanda, specificare in quali ipotesi sono mantenute le garanzie e i tempi per la liquidazione degli importi (inclusi eventuali reintegri delle garanzie)
(massimo 1000 caratteri)</t>
  </si>
  <si>
    <t>il nome del Cliente (attribuisce un punteggio superiore)*</t>
  </si>
  <si>
    <t>Il portafoglio è gestito dallo stesso team preposto alla gestione del mandato e dichiarato nella Sezione 2?**</t>
  </si>
  <si>
    <t>*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</si>
  <si>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Aum (Mln €) a fine anno</t>
  </si>
  <si>
    <t>la tipologia di gestione</t>
  </si>
  <si>
    <t>2. Proposta per Fon.te</t>
  </si>
  <si>
    <t>mar. 19</t>
  </si>
  <si>
    <t>Proposta per Fon.te</t>
  </si>
  <si>
    <t>Compilare le Tabelle - seguendo le istruzioni riportate - rendicontando i primi 5 portafogli "Garantiti" conformi* gestiti, ordinati per patrimonio decrescente.
È possibile includere esclusivamente mandati segregati gestiti per fondi pensione italiani (ai sensi del D.Lgs. 252/05). 
L'indicazione del nome del fondo pensione cliente comporterà l'attribuzione di un punteggio superiore. 
* I portafogli conformi rendicontati devono rispettare TUTTI i criteri di conformità di seguito elencati pena esclusione: 
- valorizzazione e rendicontazione a valori di mercato;
- patrimonio non inferiore a 50 Mln €;
- gestione in corso al 31/03/2019;
- gestione assicurativa di ramo VI o di tipo finanziario con garanzia di risultato (per eventi e/o a scadenza).</t>
  </si>
  <si>
    <t>mar. 2019</t>
  </si>
  <si>
    <t>rend. annuo 2016 - mar.19</t>
  </si>
  <si>
    <t>rend. annuo da avvio gestione - mar.19</t>
  </si>
  <si>
    <t>Composizione del portafoglio al 31 marzo 2019</t>
  </si>
  <si>
    <t>Volatilità annua 2016 - mar. 2019</t>
  </si>
  <si>
    <t>- patrimonio non inferiore a 50 milioni di euro al 31 marzo 2019?</t>
  </si>
  <si>
    <r>
      <t xml:space="preserve">Compilare la tabella di seguito riportata tenendo conto delle seguenti istruzioni:
- qualora il candidato gestisca più di 5 mandati garantiti conformi è necessario rendicontare i dati richiesti per tutti e soli i primi 5 portafogli ordinati per patrimonio decrescente a fine marzo 2019. In ipotesi il candidato gestisca meno di 5 mandati garantiti conformi è necessario rendicontare i dati richiesti per tutti i portafogli conformi.
- i rendimenti di portafoglio dovranno essere calcolati secondo la metodologia GIPS, </t>
    </r>
    <r>
      <rPr>
        <b/>
        <sz val="14"/>
        <color theme="1"/>
        <rFont val="Arial"/>
        <family val="2"/>
      </rPr>
      <t>espressi in Euro</t>
    </r>
    <r>
      <rPr>
        <sz val="14"/>
        <color theme="1"/>
        <rFont val="Arial"/>
        <family val="2"/>
      </rPr>
      <t xml:space="preserve">, applicando il cambio ufficiale BCE (se espressi in altra valuta) ed in percentuale, fino alla seconda cifra decimale, </t>
    </r>
    <r>
      <rPr>
        <b/>
        <sz val="14"/>
        <color theme="1"/>
        <rFont val="Arial"/>
        <family val="2"/>
      </rPr>
      <t>al lordo di commissioni e fiscalità</t>
    </r>
    <r>
      <rPr>
        <sz val="14"/>
        <color theme="1"/>
        <rFont val="Arial"/>
        <family val="2"/>
      </rPr>
      <t xml:space="preserve">.
- le </t>
    </r>
    <r>
      <rPr>
        <u/>
        <sz val="14"/>
        <color theme="1"/>
        <rFont val="Arial"/>
        <family val="2"/>
      </rPr>
      <t xml:space="preserve">volatilità </t>
    </r>
    <r>
      <rPr>
        <sz val="14"/>
        <color theme="1"/>
        <rFont val="Arial"/>
        <family val="2"/>
      </rPr>
      <t>dovranno essere calcolate su dati di rendimento mensili ed espresse su base annua utilizzando un fattore di annualizzazione pari a 12 (ovvero radice quadrata di 12).</t>
    </r>
  </si>
  <si>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</si>
  <si>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1. Clienti/Investitori istituzionali Italiani: Fondi pensione italiani, Casse di previdenza, Fondi/casse sanitarie, Fondazioni, Enti Pubblici, ONLUS, Assicurazioni relativamente a sole gestioni separate del ramo Vita, Banche, Corporate; si escludono invece OICR e SICAV.</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</si>
  <si>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</si>
  <si>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Nome della Società candidata.</t>
  </si>
  <si>
    <t>Indicare (includendo contatto telefonico e indirizzo mail): 
- Referenti per la selezione (al massimo 2 nominativi);
- Relationship Manager incaricato in caso di affidamento.</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</si>
  <si>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</si>
  <si>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</si>
  <si>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</si>
  <si>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 di cui gestito tramite approccio ESG (% su TOTALE PATRIMONIO)</t>
  </si>
  <si>
    <t>- di cui gestito tramite approccio ESG (% su TOTALE NUMERO PORTAFOGLI)</t>
  </si>
  <si>
    <t>Portafogli simili gestiti alla data di pubblicazione del Bando (fornire se possibile ulteriori dettagli rispetto a tali portafogli in allegato .pdf)</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</si>
  <si>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</si>
  <si>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r>
      <t>In ipotesi di candidatura con &lt;&lt;</t>
    </r>
    <r>
      <rPr>
        <b/>
        <sz val="12"/>
        <rFont val="Arial"/>
        <family val="2"/>
      </rPr>
      <t>delega totale</t>
    </r>
    <r>
      <rPr>
        <sz val="12"/>
        <rFont val="Arial"/>
        <family val="2"/>
      </rPr>
      <t xml:space="preserve">&gt;&gt; di gestione la sezione 1 ("Informazioni generali") e la domanda nr. 9 della sezione 2 dovranno essere compilata sia dalla società </t>
    </r>
    <r>
      <rPr>
        <u/>
        <sz val="12"/>
        <rFont val="Arial"/>
        <family val="2"/>
      </rPr>
      <t>delegante</t>
    </r>
    <r>
      <rPr>
        <sz val="12"/>
        <rFont val="Arial"/>
        <family val="2"/>
      </rPr>
      <t xml:space="preserve"> che dalla società </t>
    </r>
    <r>
      <rPr>
        <u/>
        <sz val="12"/>
        <rFont val="Arial"/>
        <family val="2"/>
      </rPr>
      <t>delegata</t>
    </r>
    <r>
      <rPr>
        <sz val="12"/>
        <rFont val="Arial"/>
        <family val="2"/>
      </rPr>
      <t xml:space="preserve">; le restanti sezioni dovranno essere compilate </t>
    </r>
    <r>
      <rPr>
        <u/>
        <sz val="12"/>
        <rFont val="Arial"/>
        <family val="2"/>
      </rPr>
      <t>unicamente</t>
    </r>
    <r>
      <rPr>
        <sz val="12"/>
        <rFont val="Arial"/>
        <family val="2"/>
      </rPr>
      <t xml:space="preserve"> dalla società </t>
    </r>
    <r>
      <rPr>
        <u/>
        <sz val="12"/>
        <rFont val="Arial"/>
        <family val="2"/>
      </rPr>
      <t>delegata</t>
    </r>
    <r>
      <rPr>
        <sz val="12"/>
        <rFont val="Arial"/>
        <family val="2"/>
      </rPr>
      <t>.
Viceversa, in ipotesi di candidatura con &lt;&lt;</t>
    </r>
    <r>
      <rPr>
        <b/>
        <sz val="12"/>
        <rFont val="Arial"/>
        <family val="2"/>
      </rPr>
      <t>delega parziale</t>
    </r>
    <r>
      <rPr>
        <sz val="12"/>
        <rFont val="Arial"/>
        <family val="2"/>
      </rPr>
      <t xml:space="preserve">&gt;&gt; di gestione </t>
    </r>
    <r>
      <rPr>
        <u/>
        <sz val="12"/>
        <rFont val="Arial"/>
        <family val="2"/>
      </rPr>
      <t>tutte</t>
    </r>
    <r>
      <rPr>
        <sz val="12"/>
        <rFont val="Arial"/>
        <family val="2"/>
      </rPr>
      <t xml:space="preserve"> le sezioni del questionario dovranno essere compilate sia dalla società </t>
    </r>
    <r>
      <rPr>
        <u/>
        <sz val="12"/>
        <rFont val="Arial"/>
        <family val="2"/>
      </rPr>
      <t>delegante</t>
    </r>
    <r>
      <rPr>
        <sz val="12"/>
        <rFont val="Arial"/>
        <family val="2"/>
      </rPr>
      <t xml:space="preserve"> che dalla società </t>
    </r>
    <r>
      <rPr>
        <u/>
        <sz val="12"/>
        <rFont val="Arial"/>
        <family val="2"/>
      </rPr>
      <t>delegata</t>
    </r>
    <r>
      <rPr>
        <sz val="12"/>
        <rFont val="Arial"/>
        <family val="2"/>
      </rPr>
      <t>.</t>
    </r>
  </si>
  <si>
    <r>
      <t xml:space="preserve">Specificare se si intende conferire </t>
    </r>
    <r>
      <rPr>
        <u/>
        <sz val="11"/>
        <color theme="1"/>
        <rFont val="Arial"/>
        <family val="2"/>
      </rPr>
      <t>delega di gestione</t>
    </r>
    <r>
      <rPr>
        <sz val="11"/>
        <color theme="1"/>
        <rFont val="Arial"/>
        <family val="2"/>
      </rPr>
      <t>; in caso affermativo specificare:
- nome della società delegante e della società delegata (chiarendo se quest'ultima appartiene allo stesso gruppo della delegante);
- contenuto della delega, chiarendo quali attività/funzioni resterebbero in capo alla società delegante;
- conferma che le garanzie previste dalla convenzione - in ipotesi di assegnazione del mandato - restano in capo alla società delegante.</t>
    </r>
  </si>
  <si>
    <t>6. Asset Under Management</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</si>
  <si>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
Descrivere nella casella a destra struttura e funzionamento del team dedicato alla gestione del mandato e la stabilità degli attuali componenti.
(massimo 1000 caratteri)</t>
  </si>
  <si>
    <t>10. Responsabile e team dedicato alla Gestione del portafoglio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</si>
  <si>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</si>
  <si>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19. Adesione a principi e codici ESG e sintesi processo</t>
  </si>
  <si>
    <t>22. Diritto di recesso da parte del Fondo</t>
  </si>
  <si>
    <t>23. Track record mandati garantiti per fondi pensione italiani</t>
  </si>
  <si>
    <t>Se presenti, descrivere eventuali rating assegnati al Gestore da parte di società di valutazione specializzate (es. Citywire, Morningstar...)</t>
  </si>
  <si>
    <t>Nome Gruppo di appartenenza della Società candidata</t>
  </si>
  <si>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</si>
  <si>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</si>
  <si>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</si>
  <si>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</si>
  <si>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Patrimonio (Mln €)</t>
  </si>
  <si>
    <t>Selezionare</t>
  </si>
  <si>
    <t>ipotesi
"valore garantito" = 
"valore versato"</t>
  </si>
  <si>
    <t>ipotesi
"valore garantito" = 
"valore del patrimonio"</t>
  </si>
  <si>
    <t>20. Garanzia per eventi minimi di legge e a scadenza*</t>
  </si>
  <si>
    <t>21. Garanzie ulteriori*</t>
  </si>
  <si>
    <t>*per la definizione di valore garantito, fare riferimento a Bando di gara</t>
  </si>
  <si>
    <t>Con riferimento a quanto previsto dal Bando di gara, indicare se la proposta riportata in Tabella è da ritenersi la medesima sia in ipotesi di: 
1) "valore garantito" corrispondente a "valore versato" 
2) "valore garantito" corrispondente a "valore del patrimonio"
Se NO, specificare obbligatoriamente a quale delle due ipotesi si riferisce si riferisce la proposta di benchmark in Tabella ed identificare quale sarebbe la proposta di benchmark nell'altra ipotesi.
(massimo 1000 caratteri)</t>
  </si>
  <si>
    <t>Il portafoglio è gestito per cliente captive? **</t>
  </si>
  <si>
    <t>Specificare come vengono utilizzate le informazioni relative alle caratteristiche degli aderenti al fine di impostare la strategia iniziale di investimento nonché per apportare eventuali successivi correttivi. 
Specificare se vi sono eventuali differenze legate all'identificazione del "valore garantito" come "valore versato" o, in alternativa, "valore del patrimonio" (rif. a Bando)
(massimo 1000 caratteri)</t>
  </si>
  <si>
    <t>Descrivere:
- le politiche adottate per la gestione e il controllo dei rischi finanziari/attuariali, specificando le modalità di controllo dei vincoli normativi e contrattuali e la reportistica rilasciata a favore del cliente
- il numero di relazioni in essere con banca depositaria e service amministrativo del Fondo legate alla gestione di mandati per Fondi Pensione Italiani. 
(massimo 2000 caratteri)</t>
  </si>
  <si>
    <t>Indicatore di controllo del rischio proposto</t>
  </si>
  <si>
    <t>Limite massimo dell'indicatore di controllo del rischio proposto</t>
  </si>
  <si>
    <t>Note</t>
  </si>
  <si>
    <t>Principali motivazioni alla base della proposta gestionale "Total Return" (massimo 500 caratteri)</t>
  </si>
  <si>
    <t>Proposta di portafoglio iniziale</t>
  </si>
  <si>
    <t>Asset Class (descrizione)</t>
  </si>
  <si>
    <t>13. Proposta per il mandato</t>
  </si>
  <si>
    <t>Parametro di riferimento proposto (i.e. obiettivo reddituale)</t>
  </si>
  <si>
    <t>Presentare in Tabella per la proposta "Total Return" del mandato: 
- parametro di riferimento proposto (i.e. obiettivo reddituale);
- indicatore di controllo del rischio proposto e relativo limite massimo;
- proposta di portafoglio iniziale;
- motivazioni alla base di tale proposta gestionale. 
(massimo 500 caratteri)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</si>
</sst>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410]mmm\-yy;@"/>
    <numFmt numFmtId="167" formatCode="0.0"/>
  </numFmts>
  <fonts count="57"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b/>
      <sz val="12"/>
      <color rgb="FF005298"/>
      <name val="Arial"/>
      <family val="2"/>
    </font>
    <font>
      <b/>
      <sz val="12"/>
      <color theme="0"/>
      <name val="Arial"/>
      <family val="2"/>
    </font>
    <font>
      <sz val="12"/>
      <color theme="1"/>
      <name val="Arial"/>
      <family val="2"/>
    </font>
    <font>
      <sz val="14"/>
      <name val="Arial"/>
      <family val="2"/>
    </font>
    <font>
      <b/>
      <sz val="16"/>
      <color rgb="FF005298"/>
      <name val="Arial"/>
      <family val="2"/>
    </font>
    <font>
      <sz val="11"/>
      <name val="Arial"/>
      <family val="2"/>
    </font>
    <font>
      <u/>
      <sz val="11"/>
      <color theme="10"/>
      <name val="Arial"/>
      <family val="2"/>
    </font>
    <font>
      <sz val="11"/>
      <color theme="0"/>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2"/>
      <color rgb="FF0A419B"/>
      <name val="Arial"/>
      <family val="2"/>
    </font>
    <font>
      <b/>
      <sz val="11"/>
      <color rgb="FF0A419B"/>
      <name val="Arial"/>
      <family val="2"/>
    </font>
    <font>
      <b/>
      <sz val="14"/>
      <color rgb="FF0A419B"/>
      <name val="Arial"/>
      <family val="2"/>
    </font>
    <font>
      <b/>
      <sz val="12"/>
      <color theme="1"/>
      <name val="Arial"/>
      <family val="2"/>
    </font>
    <font>
      <sz val="12"/>
      <color theme="0" tint="-0.499984740745262"/>
      <name val="Arial"/>
      <family val="2"/>
    </font>
    <font>
      <b/>
      <sz val="36"/>
      <color theme="0"/>
      <name val="Arial"/>
      <family val="2"/>
    </font>
    <font>
      <b/>
      <sz val="16"/>
      <color theme="0"/>
      <name val="Arial"/>
      <family val="2"/>
    </font>
    <font>
      <i/>
      <sz val="12"/>
      <name val="Arial"/>
      <family val="2"/>
    </font>
    <font>
      <b/>
      <sz val="22"/>
      <color theme="0"/>
      <name val="Arial"/>
      <family val="2"/>
    </font>
    <font>
      <b/>
      <u/>
      <sz val="12"/>
      <color rgb="FF0A419B"/>
      <name val="Arial"/>
      <family val="2"/>
    </font>
    <font>
      <sz val="12"/>
      <color theme="0"/>
      <name val="Arial"/>
      <family val="2"/>
    </font>
    <font>
      <i/>
      <sz val="12"/>
      <color indexed="14"/>
      <name val="Arial"/>
      <family val="2"/>
    </font>
    <font>
      <sz val="12"/>
      <color rgb="FFC00000"/>
      <name val="Arial"/>
      <family val="2"/>
    </font>
    <font>
      <b/>
      <sz val="16"/>
      <color rgb="FF0A419B"/>
      <name val="Arial"/>
      <family val="2"/>
    </font>
    <font>
      <b/>
      <u/>
      <sz val="14"/>
      <color rgb="FF005298"/>
      <name val="Arial"/>
      <family val="2"/>
    </font>
    <font>
      <b/>
      <u/>
      <sz val="14"/>
      <color theme="1"/>
      <name val="Arial"/>
      <family val="2"/>
    </font>
    <font>
      <strike/>
      <sz val="12"/>
      <name val="Arial"/>
      <family val="2"/>
    </font>
    <font>
      <sz val="14"/>
      <color theme="1"/>
      <name val="Arial"/>
      <family val="2"/>
    </font>
    <font>
      <u/>
      <sz val="14"/>
      <color theme="1"/>
      <name val="Arial"/>
      <family val="2"/>
    </font>
    <font>
      <u/>
      <sz val="11"/>
      <name val="Arial"/>
      <family val="2"/>
    </font>
    <font>
      <u/>
      <sz val="12"/>
      <name val="Arial"/>
      <family val="2"/>
    </font>
    <font>
      <u/>
      <sz val="11"/>
      <color theme="1"/>
      <name val="Arial"/>
      <family val="2"/>
    </font>
    <font>
      <b/>
      <sz val="11"/>
      <color rgb="FF005298"/>
      <name val="Arial"/>
      <family val="2"/>
    </font>
    <font>
      <b/>
      <sz val="10"/>
      <color rgb="FF00529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3">
    <xf numFmtId="0" fontId="0" fillId="0" borderId="0"/>
    <xf numFmtId="0" fontId="12" fillId="0" borderId="0"/>
    <xf numFmtId="9" fontId="10"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0" fillId="0" borderId="0"/>
    <xf numFmtId="0" fontId="15" fillId="0" borderId="0" applyNumberForma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cellStyleXfs>
  <cellXfs count="345">
    <xf numFmtId="0" fontId="0" fillId="0" borderId="0" xfId="0"/>
    <xf numFmtId="0" fontId="16" fillId="2" borderId="0" xfId="0" applyFont="1" applyFill="1" applyAlignment="1">
      <alignment horizontal="center" vertical="center"/>
    </xf>
    <xf numFmtId="0" fontId="13" fillId="0"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6" fillId="0" borderId="0" xfId="0" applyFont="1" applyFill="1" applyBorder="1" applyAlignment="1">
      <alignment vertical="center"/>
    </xf>
    <xf numFmtId="0" fontId="13" fillId="0" borderId="4" xfId="0" applyFont="1" applyFill="1" applyBorder="1" applyAlignment="1">
      <alignment horizontal="left" vertical="center" wrapText="1"/>
    </xf>
    <xf numFmtId="0" fontId="13" fillId="6" borderId="2" xfId="0" applyFont="1" applyFill="1" applyBorder="1" applyAlignment="1">
      <alignment vertical="center" wrapText="1"/>
    </xf>
    <xf numFmtId="0" fontId="16" fillId="0" borderId="0" xfId="0" applyFont="1" applyFill="1" applyBorder="1"/>
    <xf numFmtId="0" fontId="27" fillId="0" borderId="6" xfId="0" applyFont="1" applyBorder="1" applyAlignment="1">
      <alignment vertical="center" wrapText="1"/>
    </xf>
    <xf numFmtId="0" fontId="16" fillId="0" borderId="6" xfId="0" applyFont="1" applyBorder="1" applyAlignment="1">
      <alignment vertical="center" wrapText="1"/>
    </xf>
    <xf numFmtId="0" fontId="26" fillId="0" borderId="6" xfId="0" applyFont="1" applyBorder="1" applyAlignment="1">
      <alignment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27" fillId="3" borderId="6" xfId="0" applyFont="1" applyFill="1" applyBorder="1" applyAlignment="1">
      <alignment vertical="center" wrapText="1"/>
    </xf>
    <xf numFmtId="0" fontId="27" fillId="0" borderId="4" xfId="0" applyFont="1" applyBorder="1" applyAlignment="1">
      <alignment vertical="center" wrapText="1"/>
    </xf>
    <xf numFmtId="3" fontId="13" fillId="6" borderId="2" xfId="0" applyNumberFormat="1" applyFont="1" applyFill="1" applyBorder="1" applyAlignment="1">
      <alignment horizontal="center" vertical="center" wrapText="1"/>
    </xf>
    <xf numFmtId="0" fontId="23" fillId="0" borderId="0" xfId="0" applyFont="1" applyFill="1" applyAlignment="1">
      <alignment vertical="center"/>
    </xf>
    <xf numFmtId="0" fontId="21" fillId="0" borderId="0" xfId="0" applyFont="1" applyFill="1" applyAlignment="1">
      <alignment horizontal="left" vertical="center"/>
    </xf>
    <xf numFmtId="0" fontId="23" fillId="0" borderId="0" xfId="0" applyFont="1" applyFill="1" applyAlignment="1">
      <alignment vertical="center" wrapText="1"/>
    </xf>
    <xf numFmtId="0" fontId="30" fillId="0" borderId="0" xfId="0" applyFont="1" applyFill="1" applyAlignment="1">
      <alignment horizontal="center" vertical="center"/>
    </xf>
    <xf numFmtId="0" fontId="21" fillId="0" borderId="0" xfId="0" applyFont="1" applyFill="1" applyAlignment="1">
      <alignment horizontal="center" vertical="center"/>
    </xf>
    <xf numFmtId="0" fontId="23"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alignment horizontal="left" wrapText="1"/>
    </xf>
    <xf numFmtId="0" fontId="23" fillId="0" borderId="9" xfId="0" applyFont="1" applyFill="1" applyBorder="1" applyAlignment="1">
      <alignment horizontal="right" wrapText="1"/>
    </xf>
    <xf numFmtId="0" fontId="24" fillId="0" borderId="9" xfId="7" applyFont="1" applyFill="1" applyBorder="1" applyAlignment="1">
      <alignment vertical="center" wrapText="1"/>
    </xf>
    <xf numFmtId="0" fontId="23" fillId="0" borderId="9" xfId="0" applyFont="1" applyFill="1" applyBorder="1" applyAlignment="1">
      <alignment horizontal="left" wrapText="1"/>
    </xf>
    <xf numFmtId="0" fontId="23" fillId="0" borderId="0" xfId="0" applyFont="1" applyFill="1" applyAlignment="1">
      <alignment horizontal="right" vertical="center"/>
    </xf>
    <xf numFmtId="0" fontId="31" fillId="0" borderId="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9" fillId="7" borderId="1" xfId="0" applyFont="1" applyFill="1" applyBorder="1" applyAlignment="1">
      <alignment horizontal="left" vertical="center" wrapText="1"/>
    </xf>
    <xf numFmtId="0" fontId="29" fillId="7" borderId="7" xfId="0" applyFont="1" applyFill="1" applyBorder="1" applyAlignment="1">
      <alignment horizontal="left" vertical="center" wrapText="1"/>
    </xf>
    <xf numFmtId="0" fontId="29" fillId="7" borderId="7" xfId="0" applyFont="1" applyFill="1" applyBorder="1" applyAlignment="1">
      <alignment horizontal="left" vertical="center"/>
    </xf>
    <xf numFmtId="0" fontId="29" fillId="7" borderId="5" xfId="0" applyFont="1" applyFill="1" applyBorder="1" applyAlignment="1">
      <alignment horizontal="left" vertical="center"/>
    </xf>
    <xf numFmtId="0" fontId="29" fillId="7" borderId="2"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34" fillId="0" borderId="0" xfId="0" applyFont="1" applyFill="1" applyAlignment="1">
      <alignment vertical="center"/>
    </xf>
    <xf numFmtId="0" fontId="33" fillId="0" borderId="2" xfId="0" applyFont="1" applyFill="1" applyBorder="1" applyAlignment="1">
      <alignment vertical="center" wrapText="1"/>
    </xf>
    <xf numFmtId="0" fontId="33" fillId="8" borderId="3" xfId="0" applyFont="1" applyFill="1" applyBorder="1" applyAlignment="1">
      <alignment vertical="center" wrapText="1"/>
    </xf>
    <xf numFmtId="0" fontId="16" fillId="0" borderId="0" xfId="0" applyFont="1" applyFill="1" applyAlignment="1">
      <alignment vertical="center"/>
    </xf>
    <xf numFmtId="0" fontId="19" fillId="7" borderId="6" xfId="0" applyFont="1" applyFill="1" applyBorder="1" applyAlignment="1">
      <alignment horizontal="left" vertical="center" wrapText="1"/>
    </xf>
    <xf numFmtId="0" fontId="33" fillId="3" borderId="3" xfId="0" applyFont="1" applyFill="1" applyBorder="1" applyAlignment="1">
      <alignment horizontal="center" vertical="center" wrapText="1"/>
    </xf>
    <xf numFmtId="0" fontId="33" fillId="8" borderId="2" xfId="0" applyFont="1" applyFill="1" applyBorder="1" applyAlignment="1">
      <alignment vertical="center" wrapText="1"/>
    </xf>
    <xf numFmtId="0" fontId="17" fillId="0" borderId="0" xfId="0" applyFont="1" applyFill="1" applyBorder="1" applyAlignment="1">
      <alignment vertical="center"/>
    </xf>
    <xf numFmtId="0" fontId="16" fillId="0" borderId="0" xfId="0" applyFont="1" applyFill="1" applyAlignment="1">
      <alignment horizontal="center" vertical="center"/>
    </xf>
    <xf numFmtId="9" fontId="16" fillId="0" borderId="0" xfId="11" applyNumberFormat="1" applyFont="1" applyFill="1" applyAlignment="1">
      <alignment horizontal="center" vertical="center"/>
    </xf>
    <xf numFmtId="9" fontId="16" fillId="0" borderId="0" xfId="0" applyNumberFormat="1" applyFont="1" applyFill="1" applyAlignment="1">
      <alignment vertical="center"/>
    </xf>
    <xf numFmtId="0" fontId="16" fillId="0" borderId="0" xfId="0" applyFont="1" applyFill="1" applyBorder="1" applyAlignment="1">
      <alignment horizontal="center" vertical="center" wrapText="1"/>
    </xf>
    <xf numFmtId="0" fontId="33" fillId="0" borderId="2" xfId="0" applyFont="1" applyFill="1" applyBorder="1" applyAlignment="1">
      <alignment vertical="center"/>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3" fontId="13" fillId="3" borderId="2" xfId="0" applyNumberFormat="1" applyFont="1" applyFill="1" applyBorder="1" applyAlignment="1">
      <alignment horizontal="center" vertical="center" wrapText="1"/>
    </xf>
    <xf numFmtId="3" fontId="13" fillId="4" borderId="2" xfId="0" applyNumberFormat="1" applyFont="1" applyFill="1" applyBorder="1" applyAlignment="1">
      <alignment horizontal="center" vertical="center" wrapText="1"/>
    </xf>
    <xf numFmtId="0" fontId="13" fillId="0" borderId="2" xfId="0" quotePrefix="1" applyFont="1" applyFill="1" applyBorder="1" applyAlignment="1">
      <alignment vertical="center" wrapText="1"/>
    </xf>
    <xf numFmtId="0" fontId="20" fillId="0" borderId="14" xfId="0" quotePrefix="1" applyFont="1" applyFill="1" applyBorder="1" applyAlignment="1">
      <alignment horizontal="right" vertical="center" wrapText="1"/>
    </xf>
    <xf numFmtId="0" fontId="20" fillId="0" borderId="16" xfId="0" quotePrefix="1" applyFont="1" applyFill="1" applyBorder="1" applyAlignment="1">
      <alignment horizontal="right" vertical="center" wrapText="1"/>
    </xf>
    <xf numFmtId="3" fontId="20" fillId="4" borderId="14" xfId="0" applyNumberFormat="1" applyFont="1" applyFill="1" applyBorder="1" applyAlignment="1">
      <alignment horizontal="center" vertical="center" wrapText="1"/>
    </xf>
    <xf numFmtId="3" fontId="20" fillId="4" borderId="15" xfId="0" applyNumberFormat="1" applyFont="1" applyFill="1" applyBorder="1" applyAlignment="1">
      <alignment horizontal="center" vertical="center" wrapText="1"/>
    </xf>
    <xf numFmtId="3" fontId="20" fillId="4" borderId="16" xfId="0" applyNumberFormat="1" applyFont="1" applyFill="1" applyBorder="1" applyAlignment="1">
      <alignment horizontal="center"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wrapText="1"/>
    </xf>
    <xf numFmtId="0" fontId="18" fillId="3" borderId="2" xfId="0" applyFont="1" applyFill="1" applyBorder="1" applyAlignment="1">
      <alignment vertical="center" wrapText="1"/>
    </xf>
    <xf numFmtId="0" fontId="35" fillId="0" borderId="0" xfId="0" applyFont="1" applyFill="1" applyAlignment="1">
      <alignment horizontal="left" vertical="center"/>
    </xf>
    <xf numFmtId="0" fontId="36" fillId="0" borderId="14" xfId="0" quotePrefix="1" applyFont="1" applyFill="1" applyBorder="1" applyAlignment="1">
      <alignment horizontal="right" vertical="center" wrapText="1"/>
    </xf>
    <xf numFmtId="0" fontId="36" fillId="0" borderId="15" xfId="0" quotePrefix="1" applyFont="1" applyFill="1" applyBorder="1" applyAlignment="1">
      <alignment horizontal="right" vertical="center" wrapText="1"/>
    </xf>
    <xf numFmtId="0" fontId="36" fillId="0" borderId="16" xfId="0" quotePrefix="1" applyFont="1" applyFill="1" applyBorder="1" applyAlignment="1">
      <alignment horizontal="right" vertical="center" wrapText="1"/>
    </xf>
    <xf numFmtId="0" fontId="37" fillId="0" borderId="2" xfId="0" applyFont="1" applyFill="1" applyBorder="1" applyAlignment="1">
      <alignment vertical="center" wrapText="1"/>
    </xf>
    <xf numFmtId="164" fontId="13" fillId="3" borderId="2" xfId="2" applyNumberFormat="1" applyFont="1" applyFill="1" applyBorder="1" applyAlignment="1">
      <alignment horizontal="center" vertical="center" wrapText="1"/>
    </xf>
    <xf numFmtId="164" fontId="20" fillId="4" borderId="14" xfId="2" applyNumberFormat="1" applyFont="1" applyFill="1" applyBorder="1" applyAlignment="1">
      <alignment horizontal="center" vertical="center" wrapText="1"/>
    </xf>
    <xf numFmtId="164" fontId="20" fillId="4" borderId="16" xfId="2" applyNumberFormat="1" applyFont="1" applyFill="1" applyBorder="1" applyAlignment="1">
      <alignment horizontal="center" vertical="center" wrapText="1"/>
    </xf>
    <xf numFmtId="0" fontId="28" fillId="0" borderId="6" xfId="7" applyFont="1" applyFill="1" applyBorder="1" applyAlignment="1">
      <alignment horizontal="left" vertical="center" wrapText="1"/>
    </xf>
    <xf numFmtId="0" fontId="31" fillId="0" borderId="3" xfId="0" applyFont="1" applyFill="1" applyBorder="1" applyAlignment="1">
      <alignment horizontal="center" vertical="center" wrapText="1"/>
    </xf>
    <xf numFmtId="0" fontId="38" fillId="3" borderId="0" xfId="10" applyFont="1" applyFill="1" applyAlignment="1">
      <alignment vertical="center" wrapText="1"/>
    </xf>
    <xf numFmtId="0" fontId="29" fillId="7" borderId="3" xfId="0" applyFont="1" applyFill="1" applyBorder="1" applyAlignment="1">
      <alignment horizontal="center" vertical="center" wrapText="1"/>
    </xf>
    <xf numFmtId="0" fontId="16" fillId="4" borderId="14" xfId="0" applyNumberFormat="1" applyFont="1" applyFill="1" applyBorder="1" applyAlignment="1">
      <alignment horizontal="center" vertical="center"/>
    </xf>
    <xf numFmtId="0" fontId="16" fillId="4" borderId="15" xfId="0" applyNumberFormat="1" applyFont="1" applyFill="1" applyBorder="1" applyAlignment="1">
      <alignment horizontal="center" vertical="center"/>
    </xf>
    <xf numFmtId="0" fontId="16" fillId="4" borderId="16" xfId="0" applyNumberFormat="1" applyFont="1" applyFill="1" applyBorder="1" applyAlignment="1">
      <alignment horizontal="center" vertical="center"/>
    </xf>
    <xf numFmtId="0" fontId="16" fillId="4" borderId="2" xfId="0" applyNumberFormat="1" applyFont="1" applyFill="1" applyBorder="1" applyAlignment="1">
      <alignment horizontal="center" vertical="center"/>
    </xf>
    <xf numFmtId="0" fontId="16" fillId="4" borderId="2" xfId="0" applyNumberFormat="1" applyFont="1" applyFill="1" applyBorder="1" applyAlignment="1">
      <alignment horizontal="left" vertical="center" wrapText="1"/>
    </xf>
    <xf numFmtId="0" fontId="16" fillId="4" borderId="14" xfId="0" applyNumberFormat="1" applyFont="1" applyFill="1" applyBorder="1" applyAlignment="1">
      <alignment horizontal="left" vertical="center" wrapText="1"/>
    </xf>
    <xf numFmtId="0" fontId="16" fillId="4" borderId="15" xfId="0" applyNumberFormat="1" applyFont="1" applyFill="1" applyBorder="1" applyAlignment="1">
      <alignment horizontal="left" vertical="center" wrapText="1"/>
    </xf>
    <xf numFmtId="0" fontId="29" fillId="7" borderId="7" xfId="10" applyFont="1" applyFill="1" applyBorder="1" applyAlignment="1">
      <alignment horizontal="center" vertical="center"/>
    </xf>
    <xf numFmtId="0" fontId="13" fillId="4" borderId="16" xfId="2" applyNumberFormat="1" applyFont="1" applyFill="1" applyBorder="1" applyAlignment="1">
      <alignment horizontal="center" vertical="center" wrapText="1"/>
    </xf>
    <xf numFmtId="0" fontId="23" fillId="0" borderId="0" xfId="0" applyFont="1" applyFill="1" applyBorder="1" applyAlignment="1">
      <alignment horizontal="left" wrapText="1"/>
    </xf>
    <xf numFmtId="0" fontId="13" fillId="4" borderId="15" xfId="0" applyFont="1" applyFill="1" applyBorder="1" applyAlignment="1">
      <alignment vertical="center" wrapText="1"/>
    </xf>
    <xf numFmtId="0" fontId="13" fillId="4" borderId="16" xfId="0" applyFont="1" applyFill="1" applyBorder="1" applyAlignment="1">
      <alignment vertical="center" wrapText="1"/>
    </xf>
    <xf numFmtId="10" fontId="16" fillId="0" borderId="0" xfId="0" applyNumberFormat="1" applyFont="1" applyFill="1" applyBorder="1" applyAlignment="1">
      <alignment vertical="center"/>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3" fillId="3" borderId="2" xfId="0" applyFont="1" applyFill="1" applyBorder="1" applyAlignment="1">
      <alignment vertical="center" wrapText="1"/>
    </xf>
    <xf numFmtId="0" fontId="9" fillId="0" borderId="2" xfId="0" applyFont="1" applyFill="1" applyBorder="1" applyAlignment="1">
      <alignment horizontal="left" vertical="center" wrapText="1"/>
    </xf>
    <xf numFmtId="0" fontId="13" fillId="4" borderId="14" xfId="2" applyNumberFormat="1" applyFont="1" applyFill="1" applyBorder="1" applyAlignment="1">
      <alignment horizontal="center" vertical="center" wrapText="1"/>
    </xf>
    <xf numFmtId="0" fontId="13" fillId="4" borderId="15" xfId="2" applyNumberFormat="1" applyFont="1" applyFill="1" applyBorder="1" applyAlignment="1">
      <alignment horizontal="center" vertical="center" wrapText="1"/>
    </xf>
    <xf numFmtId="0" fontId="36" fillId="0" borderId="1" xfId="0" applyFont="1" applyFill="1" applyBorder="1" applyAlignment="1">
      <alignment horizontal="right" vertical="center" wrapText="1"/>
    </xf>
    <xf numFmtId="0" fontId="29" fillId="7"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9" fontId="40" fillId="3" borderId="9" xfId="11" applyNumberFormat="1" applyFont="1" applyFill="1" applyBorder="1" applyAlignment="1">
      <alignment vertical="center" wrapText="1"/>
    </xf>
    <xf numFmtId="9" fontId="40" fillId="3" borderId="0" xfId="11" applyNumberFormat="1" applyFont="1" applyFill="1" applyAlignment="1">
      <alignment vertical="center" wrapText="1"/>
    </xf>
    <xf numFmtId="9" fontId="40" fillId="3" borderId="0" xfId="11" applyNumberFormat="1" applyFont="1" applyFill="1" applyAlignment="1">
      <alignment horizontal="left" vertical="center"/>
    </xf>
    <xf numFmtId="0" fontId="16" fillId="3" borderId="0" xfId="0" applyFont="1" applyFill="1" applyAlignment="1">
      <alignment vertical="center"/>
    </xf>
    <xf numFmtId="0" fontId="23" fillId="4" borderId="2" xfId="0" applyNumberFormat="1" applyFont="1" applyFill="1" applyBorder="1" applyAlignment="1">
      <alignment horizontal="left" vertical="center" wrapText="1"/>
    </xf>
    <xf numFmtId="0" fontId="23" fillId="4" borderId="3" xfId="0" applyNumberFormat="1" applyFont="1" applyFill="1" applyBorder="1" applyAlignment="1" applyProtection="1">
      <alignment horizontal="left" vertical="center" wrapText="1"/>
    </xf>
    <xf numFmtId="0" fontId="23" fillId="4" borderId="4" xfId="0" applyNumberFormat="1" applyFont="1" applyFill="1" applyBorder="1" applyAlignment="1">
      <alignment horizontal="left" vertical="center" wrapText="1"/>
    </xf>
    <xf numFmtId="0" fontId="23" fillId="4" borderId="3" xfId="0" applyNumberFormat="1" applyFont="1" applyFill="1" applyBorder="1" applyAlignment="1">
      <alignment horizontal="left" vertical="center" wrapText="1"/>
    </xf>
    <xf numFmtId="0" fontId="16" fillId="4" borderId="14" xfId="0" applyNumberFormat="1" applyFont="1" applyFill="1" applyBorder="1" applyAlignment="1">
      <alignment horizontal="center" vertical="center" wrapText="1"/>
    </xf>
    <xf numFmtId="0" fontId="16" fillId="4" borderId="15"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23" fillId="4" borderId="4" xfId="0" applyNumberFormat="1" applyFont="1" applyFill="1" applyBorder="1" applyAlignment="1" applyProtection="1">
      <alignment horizontal="left" vertical="center" wrapText="1"/>
    </xf>
    <xf numFmtId="0" fontId="28" fillId="2" borderId="2" xfId="7" applyNumberFormat="1" applyFont="1" applyFill="1" applyBorder="1" applyAlignment="1">
      <alignment horizontal="center" vertical="center" wrapText="1"/>
    </xf>
    <xf numFmtId="0" fontId="32" fillId="0" borderId="0" xfId="10" applyFont="1" applyFill="1" applyAlignment="1">
      <alignment horizontal="center" vertical="center" wrapText="1"/>
    </xf>
    <xf numFmtId="0" fontId="33" fillId="3" borderId="2" xfId="0" applyFont="1" applyFill="1" applyBorder="1" applyAlignment="1">
      <alignment horizontal="center" vertical="center" wrapText="1"/>
    </xf>
    <xf numFmtId="0" fontId="16" fillId="4" borderId="2" xfId="0" applyNumberFormat="1"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4" borderId="6"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0" xfId="10" applyFont="1" applyFill="1" applyAlignment="1">
      <alignment vertical="center"/>
    </xf>
    <xf numFmtId="0" fontId="33" fillId="3" borderId="0" xfId="0" applyFont="1" applyFill="1" applyBorder="1" applyAlignment="1">
      <alignment vertical="center" wrapText="1"/>
    </xf>
    <xf numFmtId="0" fontId="16" fillId="2" borderId="0" xfId="10" applyFont="1" applyFill="1" applyAlignment="1">
      <alignment horizontal="center" vertical="center"/>
    </xf>
    <xf numFmtId="0" fontId="16" fillId="2" borderId="0" xfId="10" applyFont="1" applyFill="1" applyAlignment="1">
      <alignment vertical="center"/>
    </xf>
    <xf numFmtId="10" fontId="13" fillId="6" borderId="2" xfId="2" applyNumberFormat="1" applyFont="1" applyFill="1" applyBorder="1" applyAlignment="1">
      <alignment horizontal="center" vertical="center" wrapText="1"/>
    </xf>
    <xf numFmtId="0" fontId="16" fillId="0" borderId="0" xfId="10" applyFont="1" applyFill="1" applyAlignment="1">
      <alignment horizontal="center" vertical="center"/>
    </xf>
    <xf numFmtId="0" fontId="13" fillId="3" borderId="14" xfId="0" applyFont="1" applyFill="1" applyBorder="1" applyAlignment="1">
      <alignment vertical="center" wrapText="1"/>
    </xf>
    <xf numFmtId="0" fontId="13" fillId="3" borderId="16" xfId="0" applyFont="1" applyFill="1" applyBorder="1" applyAlignment="1">
      <alignment vertical="center" wrapText="1"/>
    </xf>
    <xf numFmtId="10" fontId="13" fillId="4" borderId="15" xfId="2" applyNumberFormat="1" applyFont="1" applyFill="1" applyBorder="1" applyAlignment="1">
      <alignment horizontal="center" vertical="center" wrapText="1"/>
    </xf>
    <xf numFmtId="10" fontId="13" fillId="4" borderId="14" xfId="2" applyNumberFormat="1" applyFont="1" applyFill="1" applyBorder="1" applyAlignment="1">
      <alignment horizontal="center" vertical="center" wrapText="1"/>
    </xf>
    <xf numFmtId="10" fontId="13" fillId="4" borderId="16" xfId="2" applyNumberFormat="1" applyFont="1" applyFill="1" applyBorder="1" applyAlignment="1">
      <alignment horizontal="center" vertical="center" wrapText="1"/>
    </xf>
    <xf numFmtId="0" fontId="13" fillId="3" borderId="2" xfId="0" applyFont="1" applyFill="1" applyBorder="1" applyAlignment="1">
      <alignment vertical="center" wrapText="1"/>
    </xf>
    <xf numFmtId="10" fontId="13" fillId="4" borderId="2" xfId="2" applyNumberFormat="1" applyFont="1" applyFill="1" applyBorder="1" applyAlignment="1">
      <alignment horizontal="center" vertical="center" wrapText="1"/>
    </xf>
    <xf numFmtId="1" fontId="13" fillId="4" borderId="2" xfId="2" applyNumberFormat="1" applyFont="1" applyFill="1" applyBorder="1" applyAlignment="1">
      <alignment horizontal="center" vertical="center" wrapText="1"/>
    </xf>
    <xf numFmtId="164" fontId="13" fillId="4" borderId="2" xfId="2" applyNumberFormat="1" applyFont="1" applyFill="1" applyBorder="1" applyAlignment="1">
      <alignment horizontal="center" vertical="center" wrapText="1"/>
    </xf>
    <xf numFmtId="0" fontId="13" fillId="4" borderId="19" xfId="10" applyFont="1" applyFill="1" applyBorder="1" applyAlignment="1">
      <alignment horizontal="left" vertical="center" wrapText="1"/>
    </xf>
    <xf numFmtId="10" fontId="13" fillId="4" borderId="14" xfId="10" applyNumberFormat="1" applyFont="1" applyFill="1" applyBorder="1" applyAlignment="1">
      <alignment horizontal="center" vertical="center" wrapText="1"/>
    </xf>
    <xf numFmtId="0" fontId="13" fillId="4" borderId="21" xfId="10" applyFont="1" applyFill="1" applyBorder="1" applyAlignment="1">
      <alignment horizontal="left" vertical="center" wrapText="1"/>
    </xf>
    <xf numFmtId="10" fontId="13" fillId="4" borderId="15" xfId="10" applyNumberFormat="1" applyFont="1" applyFill="1" applyBorder="1" applyAlignment="1">
      <alignment horizontal="center" vertical="center" wrapText="1"/>
    </xf>
    <xf numFmtId="0" fontId="13" fillId="4" borderId="23" xfId="10" applyFont="1" applyFill="1" applyBorder="1" applyAlignment="1">
      <alignment horizontal="left" vertical="center" wrapText="1"/>
    </xf>
    <xf numFmtId="10" fontId="13" fillId="4" borderId="16" xfId="10" applyNumberFormat="1" applyFont="1" applyFill="1" applyBorder="1" applyAlignment="1">
      <alignment horizontal="center" vertical="center" wrapText="1"/>
    </xf>
    <xf numFmtId="0" fontId="16" fillId="0" borderId="0" xfId="10" applyFont="1" applyFill="1" applyAlignment="1">
      <alignment horizontal="left" vertical="center"/>
    </xf>
    <xf numFmtId="0" fontId="16"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6" fillId="4" borderId="15" xfId="0" applyNumberFormat="1" applyFont="1" applyFill="1" applyBorder="1" applyAlignment="1" applyProtection="1">
      <alignment horizontal="left" vertical="center" wrapText="1"/>
    </xf>
    <xf numFmtId="0" fontId="16" fillId="4" borderId="16" xfId="0" applyNumberFormat="1" applyFont="1" applyFill="1" applyBorder="1" applyAlignment="1" applyProtection="1">
      <alignment horizontal="left" vertical="center" wrapText="1"/>
    </xf>
    <xf numFmtId="0" fontId="17" fillId="2" borderId="0" xfId="10" applyFont="1" applyFill="1" applyAlignment="1">
      <alignment vertical="center"/>
    </xf>
    <xf numFmtId="0" fontId="13" fillId="3" borderId="0" xfId="10" applyFont="1" applyFill="1" applyBorder="1" applyAlignment="1">
      <alignment horizontal="center" vertical="center" wrapText="1"/>
    </xf>
    <xf numFmtId="0" fontId="17" fillId="2" borderId="0" xfId="10" applyFont="1" applyFill="1" applyBorder="1" applyAlignment="1">
      <alignment vertical="center"/>
    </xf>
    <xf numFmtId="0" fontId="13" fillId="3" borderId="2" xfId="10" applyFont="1" applyFill="1" applyBorder="1" applyAlignment="1">
      <alignment horizontal="left" vertical="center" wrapText="1"/>
    </xf>
    <xf numFmtId="0" fontId="36" fillId="3" borderId="2" xfId="10" quotePrefix="1" applyFont="1" applyFill="1" applyBorder="1" applyAlignment="1">
      <alignment horizontal="left" vertical="center" wrapText="1"/>
    </xf>
    <xf numFmtId="0" fontId="13" fillId="3" borderId="2" xfId="10" quotePrefix="1" applyFont="1" applyFill="1" applyBorder="1" applyAlignment="1">
      <alignment horizontal="left" vertical="center" wrapText="1"/>
    </xf>
    <xf numFmtId="0" fontId="16" fillId="4" borderId="2" xfId="10" applyNumberFormat="1" applyFont="1" applyFill="1" applyBorder="1" applyAlignment="1">
      <alignment horizontal="center" vertical="center" wrapText="1"/>
    </xf>
    <xf numFmtId="164" fontId="16" fillId="2" borderId="0" xfId="2" applyNumberFormat="1" applyFont="1" applyFill="1" applyAlignment="1">
      <alignment vertical="center"/>
    </xf>
    <xf numFmtId="0" fontId="13" fillId="4" borderId="2" xfId="1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8" fillId="2" borderId="3" xfId="7" applyNumberFormat="1" applyFont="1" applyFill="1" applyBorder="1" applyAlignment="1">
      <alignment horizontal="center" vertical="center" wrapText="1"/>
    </xf>
    <xf numFmtId="0" fontId="23" fillId="4" borderId="18" xfId="0" applyNumberFormat="1" applyFont="1" applyFill="1" applyBorder="1" applyAlignment="1">
      <alignment horizontal="left" vertical="center" wrapText="1"/>
    </xf>
    <xf numFmtId="0" fontId="13" fillId="3" borderId="25" xfId="0" applyFont="1" applyFill="1" applyBorder="1" applyAlignment="1">
      <alignment vertical="center" wrapText="1"/>
    </xf>
    <xf numFmtId="0" fontId="13" fillId="3" borderId="15" xfId="0" applyFont="1" applyFill="1" applyBorder="1" applyAlignment="1">
      <alignment vertical="center" wrapText="1"/>
    </xf>
    <xf numFmtId="0" fontId="40" fillId="0" borderId="0" xfId="0" applyFont="1" applyFill="1" applyBorder="1" applyAlignment="1">
      <alignment vertical="center"/>
    </xf>
    <xf numFmtId="0" fontId="16" fillId="3" borderId="2" xfId="10" quotePrefix="1" applyFont="1" applyFill="1" applyBorder="1" applyAlignment="1">
      <alignment horizontal="right" vertical="center" wrapText="1"/>
    </xf>
    <xf numFmtId="14" fontId="23" fillId="0" borderId="0" xfId="0" applyNumberFormat="1" applyFont="1" applyFill="1" applyAlignment="1">
      <alignment vertical="center" wrapText="1"/>
    </xf>
    <xf numFmtId="0" fontId="29" fillId="7"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13" fillId="3" borderId="0" xfId="0" applyFont="1" applyFill="1" applyBorder="1" applyAlignment="1">
      <alignment vertical="center" wrapText="1"/>
    </xf>
    <xf numFmtId="0" fontId="40" fillId="0" borderId="0" xfId="0" applyFont="1" applyFill="1" applyAlignment="1"/>
    <xf numFmtId="1" fontId="40" fillId="0" borderId="0" xfId="0" applyNumberFormat="1" applyFont="1" applyFill="1" applyAlignment="1">
      <alignment horizontal="left" vertical="center"/>
    </xf>
    <xf numFmtId="1" fontId="43" fillId="0" borderId="0" xfId="0" applyNumberFormat="1" applyFont="1" applyFill="1" applyAlignment="1">
      <alignment vertical="center"/>
    </xf>
    <xf numFmtId="0" fontId="43" fillId="0" borderId="0" xfId="0" applyFont="1" applyFill="1" applyBorder="1" applyAlignment="1">
      <alignment horizontal="center" vertical="center" wrapText="1"/>
    </xf>
    <xf numFmtId="0" fontId="28" fillId="2" borderId="18" xfId="7"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1" fillId="3" borderId="0" xfId="0" applyFont="1" applyFill="1" applyAlignment="1">
      <alignment vertical="center"/>
    </xf>
    <xf numFmtId="0" fontId="16" fillId="2" borderId="0" xfId="11" applyFont="1" applyFill="1" applyAlignment="1">
      <alignment vertical="center"/>
    </xf>
    <xf numFmtId="9" fontId="44" fillId="3" borderId="0" xfId="2" applyFont="1" applyFill="1" applyAlignment="1">
      <alignment horizontal="center" vertical="center"/>
    </xf>
    <xf numFmtId="0" fontId="46" fillId="8" borderId="2" xfId="8" applyFont="1" applyFill="1" applyBorder="1" applyAlignment="1">
      <alignment vertical="center" wrapText="1"/>
    </xf>
    <xf numFmtId="0" fontId="33" fillId="3" borderId="1" xfId="8" applyFont="1" applyFill="1" applyBorder="1" applyAlignment="1">
      <alignment horizontal="center" vertical="center" wrapText="1"/>
    </xf>
    <xf numFmtId="0" fontId="33" fillId="3" borderId="2" xfId="8" applyFont="1" applyFill="1" applyBorder="1" applyAlignment="1">
      <alignment horizontal="center" vertical="center" wrapText="1"/>
    </xf>
    <xf numFmtId="0" fontId="13" fillId="4" borderId="1" xfId="2" applyNumberFormat="1" applyFont="1" applyFill="1" applyBorder="1" applyAlignment="1">
      <alignment horizontal="center" vertical="center" wrapText="1"/>
    </xf>
    <xf numFmtId="0" fontId="13" fillId="4" borderId="2" xfId="2" applyNumberFormat="1" applyFont="1" applyFill="1" applyBorder="1" applyAlignment="1">
      <alignment horizontal="center" vertical="center" wrapText="1"/>
    </xf>
    <xf numFmtId="0" fontId="13" fillId="4" borderId="2" xfId="2" applyNumberFormat="1" applyFont="1" applyFill="1" applyBorder="1" applyAlignment="1">
      <alignment vertical="center" wrapText="1"/>
    </xf>
    <xf numFmtId="0" fontId="16" fillId="4" borderId="1" xfId="2" applyNumberFormat="1" applyFont="1" applyFill="1" applyBorder="1" applyAlignment="1">
      <alignment horizontal="left" vertical="center" wrapText="1"/>
    </xf>
    <xf numFmtId="0" fontId="16" fillId="4" borderId="2" xfId="2" applyNumberFormat="1" applyFont="1" applyFill="1" applyBorder="1" applyAlignment="1">
      <alignment horizontal="left" vertical="center" wrapText="1"/>
    </xf>
    <xf numFmtId="0" fontId="18" fillId="3" borderId="2" xfId="8" quotePrefix="1" applyFont="1" applyFill="1" applyBorder="1" applyAlignment="1">
      <alignment vertical="center" wrapText="1"/>
    </xf>
    <xf numFmtId="0" fontId="33" fillId="0" borderId="1" xfId="8" applyFont="1" applyFill="1" applyBorder="1" applyAlignment="1">
      <alignment horizontal="center" vertical="center" wrapText="1"/>
    </xf>
    <xf numFmtId="0" fontId="33" fillId="0" borderId="2" xfId="8" applyFont="1" applyFill="1" applyBorder="1" applyAlignment="1">
      <alignment horizontal="center" vertical="center" wrapText="1"/>
    </xf>
    <xf numFmtId="10" fontId="18" fillId="0" borderId="1" xfId="2"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0" fontId="13" fillId="3" borderId="3" xfId="6" applyFont="1" applyFill="1" applyBorder="1" applyAlignment="1">
      <alignment horizontal="right" vertical="center"/>
    </xf>
    <xf numFmtId="164" fontId="13" fillId="0" borderId="9" xfId="2" applyNumberFormat="1" applyFont="1" applyBorder="1" applyAlignment="1">
      <alignment horizontal="center" vertical="center"/>
    </xf>
    <xf numFmtId="164" fontId="13" fillId="0" borderId="6" xfId="2" applyNumberFormat="1" applyFont="1" applyBorder="1" applyAlignment="1">
      <alignment horizontal="center" vertical="center"/>
    </xf>
    <xf numFmtId="0" fontId="16" fillId="3" borderId="6" xfId="6" applyFont="1" applyFill="1" applyBorder="1" applyAlignment="1">
      <alignment horizontal="right" vertical="center"/>
    </xf>
    <xf numFmtId="164" fontId="20" fillId="5" borderId="9" xfId="2" applyNumberFormat="1" applyFont="1" applyFill="1" applyBorder="1" applyAlignment="1">
      <alignment horizontal="center" vertical="center"/>
    </xf>
    <xf numFmtId="164" fontId="20" fillId="5" borderId="6" xfId="2" applyNumberFormat="1" applyFont="1" applyFill="1" applyBorder="1" applyAlignment="1">
      <alignment horizontal="center" vertical="center"/>
    </xf>
    <xf numFmtId="164" fontId="20" fillId="5" borderId="1" xfId="2" applyNumberFormat="1" applyFont="1" applyFill="1" applyBorder="1" applyAlignment="1">
      <alignment horizontal="center" vertical="center"/>
    </xf>
    <xf numFmtId="164" fontId="20" fillId="5" borderId="2" xfId="2" applyNumberFormat="1" applyFont="1" applyFill="1" applyBorder="1" applyAlignment="1">
      <alignment horizontal="center" vertical="center"/>
    </xf>
    <xf numFmtId="0" fontId="13" fillId="3" borderId="6" xfId="6" applyFont="1" applyFill="1" applyBorder="1" applyAlignment="1">
      <alignment horizontal="right" vertical="center"/>
    </xf>
    <xf numFmtId="3" fontId="13" fillId="0" borderId="9" xfId="2" applyNumberFormat="1" applyFont="1" applyBorder="1" applyAlignment="1">
      <alignment horizontal="center" vertical="center"/>
    </xf>
    <xf numFmtId="3" fontId="13" fillId="0" borderId="3" xfId="2" applyNumberFormat="1" applyFont="1" applyBorder="1" applyAlignment="1">
      <alignment horizontal="center" vertical="center"/>
    </xf>
    <xf numFmtId="3" fontId="20" fillId="5" borderId="9" xfId="2" applyNumberFormat="1" applyFont="1" applyFill="1" applyBorder="1" applyAlignment="1">
      <alignment horizontal="center" vertical="center"/>
    </xf>
    <xf numFmtId="3" fontId="20" fillId="5" borderId="6" xfId="2" applyNumberFormat="1" applyFont="1" applyFill="1" applyBorder="1" applyAlignment="1">
      <alignment horizontal="center" vertical="center"/>
    </xf>
    <xf numFmtId="0" fontId="18" fillId="3" borderId="3" xfId="6" applyFont="1" applyFill="1" applyBorder="1" applyAlignment="1">
      <alignment horizontal="right" vertical="center" wrapText="1"/>
    </xf>
    <xf numFmtId="164" fontId="20" fillId="3" borderId="10" xfId="2" applyNumberFormat="1" applyFont="1" applyFill="1" applyBorder="1" applyAlignment="1">
      <alignment horizontal="center" vertical="center"/>
    </xf>
    <xf numFmtId="164" fontId="20" fillId="3" borderId="3" xfId="2" applyNumberFormat="1" applyFont="1" applyFill="1" applyBorder="1" applyAlignment="1">
      <alignment horizontal="center" vertical="center"/>
    </xf>
    <xf numFmtId="0" fontId="16" fillId="3" borderId="0" xfId="11" applyFont="1" applyFill="1" applyBorder="1" applyAlignment="1">
      <alignment vertical="center"/>
    </xf>
    <xf numFmtId="0" fontId="13" fillId="3" borderId="29" xfId="6" applyFont="1" applyFill="1" applyBorder="1" applyAlignment="1">
      <alignment horizontal="right" vertical="center"/>
    </xf>
    <xf numFmtId="1" fontId="20" fillId="5" borderId="30" xfId="12" applyNumberFormat="1" applyFont="1" applyFill="1" applyBorder="1" applyAlignment="1">
      <alignment horizontal="center" vertical="center"/>
    </xf>
    <xf numFmtId="1" fontId="20" fillId="5" borderId="29" xfId="12" applyNumberFormat="1" applyFont="1" applyFill="1" applyBorder="1" applyAlignment="1">
      <alignment horizontal="center" vertical="center"/>
    </xf>
    <xf numFmtId="0" fontId="20" fillId="5" borderId="31" xfId="2" applyNumberFormat="1" applyFont="1" applyFill="1" applyBorder="1" applyAlignment="1">
      <alignment horizontal="center" vertical="center"/>
    </xf>
    <xf numFmtId="0" fontId="20" fillId="5" borderId="32" xfId="2" applyNumberFormat="1" applyFont="1" applyFill="1" applyBorder="1" applyAlignment="1">
      <alignment horizontal="center" vertical="center"/>
    </xf>
    <xf numFmtId="165" fontId="20" fillId="5" borderId="9" xfId="2" applyNumberFormat="1" applyFont="1" applyFill="1" applyBorder="1" applyAlignment="1">
      <alignment horizontal="center" vertical="center"/>
    </xf>
    <xf numFmtId="165" fontId="20" fillId="5" borderId="6" xfId="2" applyNumberFormat="1" applyFont="1" applyFill="1" applyBorder="1" applyAlignment="1">
      <alignment horizontal="center" vertical="center"/>
    </xf>
    <xf numFmtId="0" fontId="13" fillId="3" borderId="4" xfId="6" applyFont="1" applyFill="1" applyBorder="1" applyAlignment="1">
      <alignment horizontal="right" vertical="center"/>
    </xf>
    <xf numFmtId="164" fontId="20" fillId="5" borderId="27" xfId="2" applyNumberFormat="1" applyFont="1" applyFill="1" applyBorder="1" applyAlignment="1">
      <alignment horizontal="center" vertical="center"/>
    </xf>
    <xf numFmtId="164" fontId="20" fillId="5" borderId="4" xfId="2" applyNumberFormat="1" applyFont="1" applyFill="1" applyBorder="1" applyAlignment="1">
      <alignment horizontal="center" vertical="center"/>
    </xf>
    <xf numFmtId="0" fontId="13" fillId="3" borderId="11" xfId="6" applyFont="1" applyFill="1" applyBorder="1" applyAlignment="1">
      <alignment horizontal="right"/>
    </xf>
    <xf numFmtId="164" fontId="16" fillId="2" borderId="0" xfId="2" applyNumberFormat="1" applyFont="1" applyFill="1" applyAlignment="1">
      <alignment horizontal="center" vertical="center"/>
    </xf>
    <xf numFmtId="0" fontId="22" fillId="3" borderId="8" xfId="6" applyFont="1" applyFill="1" applyBorder="1" applyAlignment="1">
      <alignment horizontal="right" vertical="center"/>
    </xf>
    <xf numFmtId="164" fontId="13" fillId="0" borderId="1" xfId="2" applyNumberFormat="1" applyFont="1" applyBorder="1" applyAlignment="1">
      <alignment horizontal="center" vertical="center" wrapText="1"/>
    </xf>
    <xf numFmtId="164" fontId="13" fillId="0" borderId="2" xfId="2" applyNumberFormat="1" applyFont="1" applyBorder="1" applyAlignment="1">
      <alignment horizontal="center" vertical="center" wrapText="1"/>
    </xf>
    <xf numFmtId="166" fontId="13" fillId="3" borderId="8" xfId="6" applyNumberFormat="1" applyFont="1" applyFill="1" applyBorder="1" applyAlignment="1">
      <alignment horizontal="right" vertical="center"/>
    </xf>
    <xf numFmtId="164" fontId="20" fillId="5" borderId="33" xfId="2" applyNumberFormat="1" applyFont="1" applyFill="1" applyBorder="1" applyAlignment="1">
      <alignment horizontal="center" vertical="center"/>
    </xf>
    <xf numFmtId="164" fontId="20" fillId="5" borderId="3" xfId="2" applyNumberFormat="1" applyFont="1" applyFill="1" applyBorder="1" applyAlignment="1">
      <alignment horizontal="center" vertical="center"/>
    </xf>
    <xf numFmtId="164" fontId="20" fillId="5" borderId="34" xfId="2" applyNumberFormat="1" applyFont="1" applyFill="1" applyBorder="1" applyAlignment="1">
      <alignment horizontal="center" vertical="center"/>
    </xf>
    <xf numFmtId="164" fontId="20" fillId="5" borderId="35" xfId="2" applyNumberFormat="1" applyFont="1" applyFill="1" applyBorder="1" applyAlignment="1">
      <alignment horizontal="center" vertical="center"/>
    </xf>
    <xf numFmtId="0" fontId="16" fillId="2" borderId="0" xfId="0" applyFont="1" applyFill="1" applyAlignment="1">
      <alignment vertical="center"/>
    </xf>
    <xf numFmtId="0" fontId="16" fillId="0" borderId="0" xfId="0" applyFont="1" applyAlignment="1">
      <alignment vertical="center"/>
    </xf>
    <xf numFmtId="0" fontId="35" fillId="3" borderId="0" xfId="0" applyFont="1" applyFill="1" applyAlignment="1">
      <alignment vertical="center"/>
    </xf>
    <xf numFmtId="0" fontId="19" fillId="7" borderId="28" xfId="0" applyFont="1" applyFill="1" applyBorder="1" applyAlignment="1">
      <alignment horizontal="center" vertical="center" wrapText="1"/>
    </xf>
    <xf numFmtId="9" fontId="45" fillId="2" borderId="0" xfId="0" applyNumberFormat="1" applyFont="1" applyFill="1" applyBorder="1" applyAlignment="1">
      <alignment vertical="center"/>
    </xf>
    <xf numFmtId="0" fontId="13" fillId="0" borderId="3" xfId="0" applyFont="1" applyFill="1" applyBorder="1" applyAlignment="1">
      <alignment vertical="center" wrapText="1"/>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6" fillId="2" borderId="8" xfId="0" applyFont="1" applyFill="1" applyBorder="1" applyAlignment="1">
      <alignment vertical="center"/>
    </xf>
    <xf numFmtId="0" fontId="13" fillId="0" borderId="6" xfId="0" applyFont="1" applyBorder="1" applyAlignment="1">
      <alignment horizontal="right" vertical="center" wrapText="1"/>
    </xf>
    <xf numFmtId="0" fontId="13" fillId="0" borderId="2" xfId="0" applyFont="1" applyBorder="1" applyAlignment="1">
      <alignment vertical="center" wrapText="1"/>
    </xf>
    <xf numFmtId="0" fontId="47" fillId="2" borderId="12" xfId="0" applyFont="1" applyFill="1" applyBorder="1" applyAlignment="1">
      <alignment vertical="center"/>
    </xf>
    <xf numFmtId="0" fontId="48" fillId="2" borderId="2" xfId="0" applyFont="1" applyFill="1" applyBorder="1" applyAlignment="1">
      <alignment vertical="center" wrapText="1"/>
    </xf>
    <xf numFmtId="0" fontId="20" fillId="3" borderId="2" xfId="0" quotePrefix="1" applyFont="1" applyFill="1" applyBorder="1" applyAlignment="1">
      <alignment vertical="center" wrapText="1"/>
    </xf>
    <xf numFmtId="0" fontId="47" fillId="2" borderId="0" xfId="0" applyFont="1" applyFill="1" applyAlignment="1">
      <alignment vertical="center"/>
    </xf>
    <xf numFmtId="0" fontId="49" fillId="2" borderId="0" xfId="0" applyFont="1" applyFill="1" applyAlignment="1">
      <alignment vertical="center"/>
    </xf>
    <xf numFmtId="14" fontId="13" fillId="4" borderId="1" xfId="2" applyNumberFormat="1" applyFont="1" applyFill="1" applyBorder="1" applyAlignment="1">
      <alignment horizontal="center" vertical="center" wrapText="1"/>
    </xf>
    <xf numFmtId="14" fontId="13" fillId="4" borderId="2" xfId="2" applyNumberFormat="1" applyFont="1" applyFill="1" applyBorder="1" applyAlignment="1">
      <alignment horizontal="center" vertical="center" wrapText="1"/>
    </xf>
    <xf numFmtId="0" fontId="16" fillId="4" borderId="14" xfId="2" applyNumberFormat="1" applyFont="1" applyFill="1" applyBorder="1" applyAlignment="1">
      <alignment horizontal="center" vertical="center" wrapText="1"/>
    </xf>
    <xf numFmtId="0" fontId="16" fillId="4" borderId="15" xfId="2" applyNumberFormat="1" applyFont="1" applyFill="1" applyBorder="1" applyAlignment="1">
      <alignment horizontal="center" vertical="center" wrapText="1"/>
    </xf>
    <xf numFmtId="0" fontId="16" fillId="4" borderId="16" xfId="2" applyNumberFormat="1" applyFont="1" applyFill="1" applyBorder="1" applyAlignment="1">
      <alignment horizontal="center" vertical="center" wrapText="1"/>
    </xf>
    <xf numFmtId="0" fontId="36" fillId="0" borderId="6" xfId="0" applyFont="1" applyBorder="1" applyAlignment="1">
      <alignment horizontal="right" vertical="center" wrapText="1"/>
    </xf>
    <xf numFmtId="0" fontId="20" fillId="3" borderId="2" xfId="8" quotePrefix="1" applyFont="1" applyFill="1" applyBorder="1" applyAlignment="1">
      <alignment vertical="center" wrapText="1"/>
    </xf>
    <xf numFmtId="0" fontId="20" fillId="3" borderId="6" xfId="6" applyFont="1" applyFill="1" applyBorder="1" applyAlignment="1">
      <alignment horizontal="right" vertical="center"/>
    </xf>
    <xf numFmtId="0" fontId="36" fillId="3" borderId="2" xfId="6" applyFont="1" applyFill="1" applyBorder="1" applyAlignment="1">
      <alignment horizontal="right" vertical="center"/>
    </xf>
    <xf numFmtId="0" fontId="3" fillId="3" borderId="18" xfId="0" applyFont="1" applyFill="1" applyBorder="1" applyAlignment="1">
      <alignment horizontal="left" vertical="center" wrapText="1"/>
    </xf>
    <xf numFmtId="0" fontId="36" fillId="3" borderId="2" xfId="10" applyFont="1" applyFill="1" applyBorder="1" applyAlignment="1">
      <alignment horizontal="left" vertical="center" wrapText="1"/>
    </xf>
    <xf numFmtId="164" fontId="16" fillId="4" borderId="2" xfId="10" applyNumberFormat="1" applyFont="1" applyFill="1" applyBorder="1" applyAlignment="1">
      <alignment horizontal="center" vertical="center" wrapText="1"/>
    </xf>
    <xf numFmtId="0" fontId="29" fillId="7"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3" fillId="3" borderId="0" xfId="0" applyFont="1" applyFill="1" applyAlignment="1">
      <alignment vertical="center" wrapText="1"/>
    </xf>
    <xf numFmtId="0" fontId="16" fillId="3" borderId="0" xfId="0" applyFont="1" applyFill="1" applyBorder="1" applyAlignment="1">
      <alignment vertical="center"/>
    </xf>
    <xf numFmtId="0" fontId="23" fillId="0" borderId="3" xfId="0" applyFont="1" applyFill="1" applyBorder="1" applyAlignment="1">
      <alignment horizontal="left" vertical="center" wrapText="1"/>
    </xf>
    <xf numFmtId="0" fontId="23" fillId="3" borderId="2" xfId="0" applyFont="1" applyFill="1" applyBorder="1" applyAlignment="1">
      <alignment vertical="center" wrapText="1"/>
    </xf>
    <xf numFmtId="0" fontId="13" fillId="3" borderId="2" xfId="0" applyFont="1" applyFill="1" applyBorder="1" applyAlignment="1">
      <alignment horizontal="center" vertical="center" wrapText="1"/>
    </xf>
    <xf numFmtId="0" fontId="16" fillId="3" borderId="6" xfId="0" applyFont="1" applyFill="1" applyBorder="1" applyAlignment="1">
      <alignment horizontal="left" vertical="top" wrapText="1"/>
    </xf>
    <xf numFmtId="0" fontId="2" fillId="3" borderId="3" xfId="0" applyFont="1" applyFill="1" applyBorder="1" applyAlignment="1">
      <alignment horizontal="left" vertical="center" wrapText="1"/>
    </xf>
    <xf numFmtId="3" fontId="16" fillId="4" borderId="2" xfId="0" applyNumberFormat="1" applyFont="1" applyFill="1" applyBorder="1" applyAlignment="1">
      <alignment horizontal="center" vertical="center" wrapText="1"/>
    </xf>
    <xf numFmtId="167" fontId="16" fillId="4" borderId="14" xfId="2" applyNumberFormat="1" applyFont="1" applyFill="1" applyBorder="1" applyAlignment="1">
      <alignment horizontal="center" vertical="center" wrapText="1"/>
    </xf>
    <xf numFmtId="167" fontId="16" fillId="4" borderId="15" xfId="2" applyNumberFormat="1" applyFont="1" applyFill="1" applyBorder="1" applyAlignment="1">
      <alignment horizontal="center" vertical="center" wrapText="1"/>
    </xf>
    <xf numFmtId="167" fontId="16" fillId="4" borderId="16" xfId="2" applyNumberFormat="1" applyFont="1" applyFill="1" applyBorder="1" applyAlignment="1">
      <alignment horizontal="center" vertical="center" wrapText="1"/>
    </xf>
    <xf numFmtId="167" fontId="13" fillId="4" borderId="14" xfId="2" applyNumberFormat="1" applyFont="1" applyFill="1" applyBorder="1" applyAlignment="1">
      <alignment horizontal="center" vertical="center" wrapText="1"/>
    </xf>
    <xf numFmtId="164" fontId="20" fillId="5" borderId="8" xfId="2" applyNumberFormat="1" applyFont="1" applyFill="1" applyBorder="1" applyAlignment="1">
      <alignment horizontal="center" vertical="center"/>
    </xf>
    <xf numFmtId="0" fontId="13" fillId="4" borderId="1" xfId="2" applyNumberFormat="1" applyFont="1" applyFill="1" applyBorder="1" applyAlignment="1">
      <alignment horizontal="left" vertical="center" wrapText="1"/>
    </xf>
    <xf numFmtId="0" fontId="13" fillId="4" borderId="2" xfId="2" applyNumberFormat="1" applyFont="1" applyFill="1" applyBorder="1" applyAlignment="1">
      <alignment horizontal="left" vertical="center" wrapText="1"/>
    </xf>
    <xf numFmtId="164" fontId="13" fillId="4" borderId="2" xfId="10" applyNumberFormat="1" applyFont="1" applyFill="1" applyBorder="1" applyAlignment="1">
      <alignment horizontal="center" vertical="center" wrapText="1"/>
    </xf>
    <xf numFmtId="0" fontId="16" fillId="2" borderId="0" xfId="10" applyFont="1" applyFill="1" applyAlignment="1">
      <alignment vertical="top"/>
    </xf>
    <xf numFmtId="0" fontId="23" fillId="0" borderId="2" xfId="0" applyFont="1" applyFill="1" applyBorder="1" applyAlignment="1">
      <alignment horizontal="left" vertical="center" wrapText="1"/>
    </xf>
    <xf numFmtId="0" fontId="55" fillId="9" borderId="2" xfId="0" applyFont="1" applyFill="1" applyBorder="1" applyAlignment="1">
      <alignment horizontal="center" vertical="center" wrapText="1"/>
    </xf>
    <xf numFmtId="0" fontId="56" fillId="9" borderId="2" xfId="0" applyFont="1" applyFill="1" applyBorder="1" applyAlignment="1">
      <alignment horizontal="center" vertical="center" wrapText="1"/>
    </xf>
    <xf numFmtId="0" fontId="16" fillId="0" borderId="0" xfId="0" applyFont="1" applyFill="1" applyAlignment="1">
      <alignment horizontal="left" vertical="center"/>
    </xf>
    <xf numFmtId="0" fontId="33" fillId="0" borderId="0" xfId="0" applyFont="1" applyFill="1" applyBorder="1" applyAlignment="1">
      <alignment horizontal="center" vertical="center" wrapText="1"/>
    </xf>
    <xf numFmtId="0" fontId="16" fillId="0" borderId="0" xfId="10" applyFont="1" applyFill="1" applyBorder="1" applyAlignment="1">
      <alignment vertical="center"/>
    </xf>
    <xf numFmtId="0" fontId="16" fillId="0" borderId="0" xfId="10" applyFont="1" applyFill="1" applyBorder="1" applyAlignment="1">
      <alignment horizontal="center" vertical="center"/>
    </xf>
    <xf numFmtId="0" fontId="33" fillId="0" borderId="0" xfId="0" applyFont="1" applyFill="1" applyBorder="1" applyAlignment="1">
      <alignment vertical="center" wrapText="1"/>
    </xf>
    <xf numFmtId="0" fontId="33" fillId="0" borderId="2" xfId="0" applyFont="1" applyFill="1" applyBorder="1" applyAlignment="1">
      <alignment horizontal="center" vertical="center" wrapText="1"/>
    </xf>
    <xf numFmtId="0" fontId="32" fillId="3" borderId="0" xfId="10" applyFont="1" applyFill="1" applyAlignment="1">
      <alignment horizontal="center" vertical="center" wrapText="1"/>
    </xf>
    <xf numFmtId="0" fontId="29" fillId="7" borderId="26"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28" fillId="2" borderId="26" xfId="7" applyNumberFormat="1" applyFont="1" applyFill="1" applyBorder="1" applyAlignment="1">
      <alignment horizontal="center" vertical="center" wrapText="1"/>
    </xf>
    <xf numFmtId="0" fontId="28" fillId="2" borderId="17" xfId="7" applyNumberFormat="1"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9" fillId="7"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31" fillId="0" borderId="6"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10" fontId="16" fillId="4" borderId="7" xfId="10" applyNumberFormat="1" applyFont="1" applyFill="1" applyBorder="1" applyAlignment="1">
      <alignment horizontal="left" vertical="center" wrapText="1"/>
    </xf>
    <xf numFmtId="10" fontId="16" fillId="4" borderId="5" xfId="10" applyNumberFormat="1" applyFont="1" applyFill="1" applyBorder="1" applyAlignment="1">
      <alignment horizontal="left" vertical="center" wrapText="1"/>
    </xf>
    <xf numFmtId="0" fontId="13" fillId="4" borderId="21" xfId="10" applyFont="1" applyFill="1" applyBorder="1" applyAlignment="1">
      <alignment horizontal="center" vertical="center" wrapText="1"/>
    </xf>
    <xf numFmtId="0" fontId="13" fillId="4" borderId="22" xfId="10"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7" xfId="0" applyNumberFormat="1" applyFont="1" applyFill="1" applyBorder="1" applyAlignment="1">
      <alignment horizontal="center" vertical="center" wrapText="1"/>
    </xf>
    <xf numFmtId="0" fontId="16" fillId="4" borderId="5" xfId="0" applyNumberFormat="1" applyFont="1" applyFill="1" applyBorder="1" applyAlignment="1">
      <alignment horizontal="center" vertical="center" wrapText="1"/>
    </xf>
    <xf numFmtId="10" fontId="16" fillId="4" borderId="1" xfId="10" applyNumberFormat="1" applyFont="1" applyFill="1" applyBorder="1" applyAlignment="1">
      <alignment horizontal="left" vertical="center" wrapText="1"/>
    </xf>
    <xf numFmtId="3" fontId="16" fillId="4" borderId="1"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3" fontId="16" fillId="4" borderId="5"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13" fillId="4" borderId="19" xfId="10" applyFont="1" applyFill="1" applyBorder="1" applyAlignment="1">
      <alignment horizontal="center" vertical="center" wrapText="1"/>
    </xf>
    <xf numFmtId="0" fontId="13" fillId="4" borderId="20" xfId="10" applyFont="1" applyFill="1" applyBorder="1" applyAlignment="1">
      <alignment horizontal="center" vertical="center" wrapText="1"/>
    </xf>
    <xf numFmtId="0" fontId="13" fillId="4" borderId="36" xfId="10" applyFont="1" applyFill="1" applyBorder="1" applyAlignment="1">
      <alignment horizontal="center" vertical="center" wrapText="1"/>
    </xf>
    <xf numFmtId="0" fontId="13" fillId="4" borderId="37" xfId="10" applyFont="1" applyFill="1" applyBorder="1" applyAlignment="1">
      <alignment horizontal="center" vertical="center" wrapText="1"/>
    </xf>
    <xf numFmtId="0" fontId="13" fillId="4" borderId="1" xfId="10" applyNumberFormat="1" applyFont="1" applyFill="1" applyBorder="1" applyAlignment="1">
      <alignment horizontal="left" vertical="center" wrapText="1"/>
    </xf>
    <xf numFmtId="0" fontId="13" fillId="4" borderId="5" xfId="10" applyNumberFormat="1" applyFont="1" applyFill="1" applyBorder="1" applyAlignment="1">
      <alignment horizontal="left" vertical="center" wrapText="1"/>
    </xf>
    <xf numFmtId="0" fontId="39" fillId="0" borderId="0" xfId="1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13" fillId="4" borderId="1" xfId="10" applyNumberFormat="1" applyFont="1" applyFill="1" applyBorder="1" applyAlignment="1">
      <alignment horizontal="center" vertical="center" wrapText="1"/>
    </xf>
    <xf numFmtId="0" fontId="13" fillId="4" borderId="5" xfId="10" applyNumberFormat="1" applyFont="1" applyFill="1" applyBorder="1" applyAlignment="1">
      <alignment horizontal="center" vertical="center" wrapText="1"/>
    </xf>
    <xf numFmtId="0" fontId="13" fillId="4" borderId="23" xfId="10" applyFont="1" applyFill="1" applyBorder="1" applyAlignment="1">
      <alignment horizontal="center" vertical="center" wrapText="1"/>
    </xf>
    <xf numFmtId="0" fontId="13" fillId="4" borderId="24" xfId="10" applyFont="1" applyFill="1" applyBorder="1" applyAlignment="1">
      <alignment horizontal="center" vertical="center" wrapText="1"/>
    </xf>
    <xf numFmtId="10" fontId="16" fillId="4" borderId="1" xfId="10" applyNumberFormat="1" applyFont="1" applyFill="1" applyBorder="1" applyAlignment="1">
      <alignment horizontal="center" vertical="center" wrapText="1"/>
    </xf>
    <xf numFmtId="10" fontId="16" fillId="4" borderId="7" xfId="10" applyNumberFormat="1" applyFont="1" applyFill="1" applyBorder="1" applyAlignment="1">
      <alignment horizontal="center" vertical="center" wrapText="1"/>
    </xf>
    <xf numFmtId="10" fontId="16" fillId="4" borderId="5" xfId="1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50" fillId="5" borderId="0" xfId="0" applyFont="1" applyFill="1" applyAlignment="1">
      <alignment horizontal="left" vertical="center" wrapText="1"/>
    </xf>
  </cellXfs>
  <cellStyles count="13">
    <cellStyle name="Collegamento ipertestuale" xfId="7" builtinId="8"/>
    <cellStyle name="Migliaia 2" xfId="12"/>
    <cellStyle name="Normal 2" xfId="6"/>
    <cellStyle name="Normal 2 2" xfId="9"/>
    <cellStyle name="Normal 4" xfId="8"/>
    <cellStyle name="Normale" xfId="0" builtinId="0"/>
    <cellStyle name="Normale 2" xfId="1"/>
    <cellStyle name="Normale 2 2" xfId="11"/>
    <cellStyle name="Normale 3" xfId="10"/>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10886</xdr:colOff>
      <xdr:row>0</xdr:row>
      <xdr:rowOff>76197</xdr:rowOff>
    </xdr:from>
    <xdr:to>
      <xdr:col>1</xdr:col>
      <xdr:colOff>1629412</xdr:colOff>
      <xdr:row>5</xdr:row>
      <xdr:rowOff>130625</xdr:rowOff>
    </xdr:to>
    <xdr:pic>
      <xdr:nvPicPr>
        <xdr:cNvPr id="6" name="Immagine 5">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464"/>
        <a:stretch/>
      </xdr:blipFill>
      <xdr:spPr bwMode="auto">
        <a:xfrm>
          <a:off x="185057" y="76197"/>
          <a:ext cx="1618526" cy="1055914"/>
        </a:xfrm>
        <a:prstGeom prst="rect">
          <a:avLst/>
        </a:prstGeom>
        <a:noFill/>
        <a:ln>
          <a:noFill/>
        </a:ln>
        <a:effectLst/>
      </xdr:spPr>
    </xdr:pic>
    <xdr:clientData/>
  </xdr:twoCellAnchor>
  <xdr:twoCellAnchor editAs="oneCell">
    <xdr:from>
      <xdr:col>1</xdr:col>
      <xdr:colOff>10657103</xdr:colOff>
      <xdr:row>2</xdr:row>
      <xdr:rowOff>108856</xdr:rowOff>
    </xdr:from>
    <xdr:to>
      <xdr:col>1</xdr:col>
      <xdr:colOff>12463381</xdr:colOff>
      <xdr:row>5</xdr:row>
      <xdr:rowOff>179140</xdr:rowOff>
    </xdr:to>
    <xdr:pic>
      <xdr:nvPicPr>
        <xdr:cNvPr id="7" name="Immagin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10831274" y="500742"/>
          <a:ext cx="1806278" cy="679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97970</xdr:rowOff>
    </xdr:from>
    <xdr:to>
      <xdr:col>3</xdr:col>
      <xdr:colOff>475527</xdr:colOff>
      <xdr:row>2</xdr:row>
      <xdr:rowOff>555173</xdr:rowOff>
    </xdr:to>
    <xdr:pic>
      <xdr:nvPicPr>
        <xdr:cNvPr id="7" name="Immagine 6">
          <a:extLst>
            <a:ext uri="{FF2B5EF4-FFF2-40B4-BE49-F238E27FC236}">
              <a16:creationId xmlns:a16="http://schemas.microsoft.com/office/drawing/2014/main" xmlns="" id="{00000000-0008-0000-01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97970"/>
          <a:ext cx="1618526" cy="1012374"/>
        </a:xfrm>
        <a:prstGeom prst="rect">
          <a:avLst/>
        </a:prstGeom>
        <a:noFill/>
        <a:ln>
          <a:noFill/>
        </a:ln>
        <a:effectLst/>
      </xdr:spPr>
    </xdr:pic>
    <xdr:clientData/>
  </xdr:twoCellAnchor>
  <xdr:twoCellAnchor editAs="oneCell">
    <xdr:from>
      <xdr:col>4</xdr:col>
      <xdr:colOff>6847116</xdr:colOff>
      <xdr:row>1</xdr:row>
      <xdr:rowOff>206827</xdr:rowOff>
    </xdr:from>
    <xdr:to>
      <xdr:col>5</xdr:col>
      <xdr:colOff>34408</xdr:colOff>
      <xdr:row>2</xdr:row>
      <xdr:rowOff>484237</xdr:rowOff>
    </xdr:to>
    <xdr:pic>
      <xdr:nvPicPr>
        <xdr:cNvPr id="8" name="Immagin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a:stretch>
          <a:fillRect/>
        </a:stretch>
      </xdr:blipFill>
      <xdr:spPr>
        <a:xfrm>
          <a:off x="13400316" y="348341"/>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10886</xdr:colOff>
      <xdr:row>0</xdr:row>
      <xdr:rowOff>32656</xdr:rowOff>
    </xdr:from>
    <xdr:to>
      <xdr:col>1</xdr:col>
      <xdr:colOff>1629412</xdr:colOff>
      <xdr:row>2</xdr:row>
      <xdr:rowOff>73519</xdr:rowOff>
    </xdr:to>
    <xdr:pic>
      <xdr:nvPicPr>
        <xdr:cNvPr id="5" name="Immagin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32656"/>
          <a:ext cx="1618526" cy="1172977"/>
        </a:xfrm>
        <a:prstGeom prst="rect">
          <a:avLst/>
        </a:prstGeom>
        <a:noFill/>
        <a:ln>
          <a:noFill/>
        </a:ln>
        <a:effectLst/>
      </xdr:spPr>
    </xdr:pic>
    <xdr:clientData/>
  </xdr:twoCellAnchor>
  <xdr:twoCellAnchor editAs="oneCell">
    <xdr:from>
      <xdr:col>5</xdr:col>
      <xdr:colOff>1240967</xdr:colOff>
      <xdr:row>1</xdr:row>
      <xdr:rowOff>326571</xdr:rowOff>
    </xdr:from>
    <xdr:to>
      <xdr:col>6</xdr:col>
      <xdr:colOff>1489558</xdr:colOff>
      <xdr:row>2</xdr:row>
      <xdr:rowOff>218951</xdr:rowOff>
    </xdr:to>
    <xdr:pic>
      <xdr:nvPicPr>
        <xdr:cNvPr id="7" name="Immagine 6">
          <a:extLst>
            <a:ext uri="{FF2B5EF4-FFF2-40B4-BE49-F238E27FC236}">
              <a16:creationId xmlns:a16="http://schemas.microsoft.com/office/drawing/2014/main" xmlns="" id="{00000000-0008-0000-0200-000007000000}"/>
            </a:ext>
          </a:extLst>
        </xdr:cNvPr>
        <xdr:cNvPicPr>
          <a:picLocks noChangeAspect="1"/>
        </xdr:cNvPicPr>
      </xdr:nvPicPr>
      <xdr:blipFill rotWithShape="1">
        <a:blip xmlns:r="http://schemas.openxmlformats.org/officeDocument/2006/relationships" r:embed="rId2"/>
        <a:srcRect t="8533"/>
        <a:stretch/>
      </xdr:blipFill>
      <xdr:spPr>
        <a:xfrm>
          <a:off x="12703624" y="751114"/>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13855</xdr:colOff>
      <xdr:row>0</xdr:row>
      <xdr:rowOff>27710</xdr:rowOff>
    </xdr:from>
    <xdr:to>
      <xdr:col>1</xdr:col>
      <xdr:colOff>1632381</xdr:colOff>
      <xdr:row>2</xdr:row>
      <xdr:rowOff>88365</xdr:rowOff>
    </xdr:to>
    <xdr:pic>
      <xdr:nvPicPr>
        <xdr:cNvPr id="5" name="Immagine 4">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10"/>
          <a:ext cx="1618526" cy="1155164"/>
        </a:xfrm>
        <a:prstGeom prst="rect">
          <a:avLst/>
        </a:prstGeom>
        <a:noFill/>
        <a:ln>
          <a:noFill/>
        </a:ln>
        <a:effectLst/>
      </xdr:spPr>
    </xdr:pic>
    <xdr:clientData/>
  </xdr:twoCellAnchor>
  <xdr:twoCellAnchor editAs="oneCell">
    <xdr:from>
      <xdr:col>6</xdr:col>
      <xdr:colOff>41565</xdr:colOff>
      <xdr:row>0</xdr:row>
      <xdr:rowOff>346362</xdr:rowOff>
    </xdr:from>
    <xdr:to>
      <xdr:col>6</xdr:col>
      <xdr:colOff>1989489</xdr:colOff>
      <xdr:row>1</xdr:row>
      <xdr:rowOff>499773</xdr:rowOff>
    </xdr:to>
    <xdr:pic>
      <xdr:nvPicPr>
        <xdr:cNvPr id="6" name="Immagine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a:stretch>
          <a:fillRect/>
        </a:stretch>
      </xdr:blipFill>
      <xdr:spPr>
        <a:xfrm>
          <a:off x="18509674" y="346362"/>
          <a:ext cx="1947924" cy="6798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abSelected="1" zoomScale="70" zoomScaleNormal="70" zoomScaleSheetLayoutView="70" workbookViewId="0"/>
  </sheetViews>
  <sheetFormatPr defaultColWidth="0" defaultRowHeight="15" zeroHeight="1" x14ac:dyDescent="0.2"/>
  <cols>
    <col min="1" max="1" width="2.5703125" style="16" customWidth="1"/>
    <col min="2" max="2" width="187.28515625" style="7" customWidth="1"/>
    <col min="3" max="3" width="9.28515625" style="7" customWidth="1"/>
    <col min="4" max="9" width="0" style="7" hidden="1" customWidth="1"/>
    <col min="10" max="16384" width="9.28515625" style="7" hidden="1"/>
  </cols>
  <sheetData>
    <row r="1" spans="1:3" x14ac:dyDescent="0.2"/>
    <row r="2" spans="1:3" x14ac:dyDescent="0.2"/>
    <row r="3" spans="1:3" ht="15" customHeight="1" x14ac:dyDescent="0.2"/>
    <row r="4" spans="1:3" ht="15" customHeight="1" x14ac:dyDescent="0.2"/>
    <row r="5" spans="1:3" ht="18" x14ac:dyDescent="0.2">
      <c r="A5" s="17"/>
    </row>
    <row r="6" spans="1:3" ht="15" customHeight="1" x14ac:dyDescent="0.2"/>
    <row r="7" spans="1:3" ht="21" customHeight="1" x14ac:dyDescent="0.2">
      <c r="B7" s="291"/>
      <c r="C7" s="291"/>
    </row>
    <row r="8" spans="1:3" s="4" customFormat="1" ht="31.5" customHeight="1" x14ac:dyDescent="0.2">
      <c r="A8" s="16"/>
      <c r="B8" s="269" t="s">
        <v>5</v>
      </c>
    </row>
    <row r="9" spans="1:3" s="4" customFormat="1" ht="15.75" x14ac:dyDescent="0.2">
      <c r="A9" s="16"/>
      <c r="B9" s="42" t="s">
        <v>29</v>
      </c>
    </row>
    <row r="10" spans="1:3" s="4" customFormat="1" ht="15.75" x14ac:dyDescent="0.2">
      <c r="A10" s="16"/>
      <c r="B10" s="12" t="s">
        <v>30</v>
      </c>
    </row>
    <row r="11" spans="1:3" s="4" customFormat="1" ht="18" customHeight="1" x14ac:dyDescent="0.2">
      <c r="A11" s="16"/>
      <c r="B11" s="72" t="s">
        <v>73</v>
      </c>
    </row>
    <row r="12" spans="1:3" s="4" customFormat="1" ht="18" customHeight="1" x14ac:dyDescent="0.2">
      <c r="A12" s="16"/>
      <c r="B12" s="72" t="s">
        <v>151</v>
      </c>
    </row>
    <row r="13" spans="1:3" s="4" customFormat="1" ht="18" customHeight="1" x14ac:dyDescent="0.2">
      <c r="A13" s="16"/>
      <c r="B13" s="72" t="s">
        <v>88</v>
      </c>
    </row>
    <row r="14" spans="1:3" s="4" customFormat="1" ht="21.75" customHeight="1" x14ac:dyDescent="0.2">
      <c r="A14" s="16"/>
      <c r="B14" s="72" t="s">
        <v>143</v>
      </c>
    </row>
    <row r="15" spans="1:3" s="4" customFormat="1" ht="4.1500000000000004" customHeight="1" x14ac:dyDescent="0.2">
      <c r="A15" s="16"/>
      <c r="B15" s="8"/>
    </row>
    <row r="16" spans="1:3" s="4" customFormat="1" ht="15.75" x14ac:dyDescent="0.2">
      <c r="A16" s="18"/>
      <c r="B16" s="42" t="s">
        <v>31</v>
      </c>
    </row>
    <row r="17" spans="1:9" s="266" customFormat="1" ht="49.15" customHeight="1" x14ac:dyDescent="0.2">
      <c r="A17" s="265"/>
      <c r="B17" s="270" t="s">
        <v>174</v>
      </c>
    </row>
    <row r="18" spans="1:9" s="4" customFormat="1" x14ac:dyDescent="0.2">
      <c r="A18" s="18"/>
      <c r="B18" s="8" t="s">
        <v>15</v>
      </c>
    </row>
    <row r="19" spans="1:9" s="4" customFormat="1" x14ac:dyDescent="0.2">
      <c r="A19" s="16"/>
      <c r="B19" s="8" t="s">
        <v>28</v>
      </c>
    </row>
    <row r="20" spans="1:9" s="4" customFormat="1" ht="30" x14ac:dyDescent="0.2">
      <c r="A20" s="16"/>
      <c r="B20" s="8" t="s">
        <v>16</v>
      </c>
    </row>
    <row r="21" spans="1:9" s="4" customFormat="1" ht="45" x14ac:dyDescent="0.2">
      <c r="A21" s="16"/>
      <c r="B21" s="8" t="s">
        <v>17</v>
      </c>
    </row>
    <row r="22" spans="1:9" s="4" customFormat="1" x14ac:dyDescent="0.2">
      <c r="A22" s="18"/>
      <c r="B22" s="8" t="s">
        <v>18</v>
      </c>
    </row>
    <row r="23" spans="1:9" s="4" customFormat="1" x14ac:dyDescent="0.2">
      <c r="A23" s="16"/>
      <c r="B23" s="8" t="s">
        <v>19</v>
      </c>
    </row>
    <row r="24" spans="1:9" s="4" customFormat="1" x14ac:dyDescent="0.2">
      <c r="A24" s="16"/>
      <c r="B24" s="8" t="s">
        <v>20</v>
      </c>
    </row>
    <row r="25" spans="1:9" s="4" customFormat="1" ht="45" x14ac:dyDescent="0.2">
      <c r="A25" s="16"/>
      <c r="B25" s="8" t="s">
        <v>21</v>
      </c>
    </row>
    <row r="26" spans="1:9" s="4" customFormat="1" x14ac:dyDescent="0.2">
      <c r="A26" s="16"/>
      <c r="B26" s="9"/>
      <c r="I26" s="88"/>
    </row>
    <row r="27" spans="1:9" s="4" customFormat="1" ht="15.75" x14ac:dyDescent="0.2">
      <c r="A27" s="16"/>
      <c r="B27" s="10" t="s">
        <v>78</v>
      </c>
      <c r="I27" s="88"/>
    </row>
    <row r="28" spans="1:9" s="4" customFormat="1" x14ac:dyDescent="0.2">
      <c r="A28" s="16"/>
      <c r="B28" s="8" t="s">
        <v>22</v>
      </c>
    </row>
    <row r="29" spans="1:9" s="4" customFormat="1" x14ac:dyDescent="0.2">
      <c r="A29" s="16"/>
      <c r="B29" s="8" t="s">
        <v>42</v>
      </c>
    </row>
    <row r="30" spans="1:9" s="4" customFormat="1" x14ac:dyDescent="0.2">
      <c r="A30" s="16"/>
      <c r="B30" s="9"/>
    </row>
    <row r="31" spans="1:9" s="4" customFormat="1" x14ac:dyDescent="0.2">
      <c r="A31" s="16"/>
      <c r="B31" s="8" t="s">
        <v>23</v>
      </c>
    </row>
    <row r="32" spans="1:9" s="4" customFormat="1" ht="30" x14ac:dyDescent="0.2">
      <c r="A32" s="16"/>
      <c r="B32" s="8" t="s">
        <v>163</v>
      </c>
    </row>
    <row r="33" spans="1:2" s="4" customFormat="1" ht="30" x14ac:dyDescent="0.2">
      <c r="A33" s="16"/>
      <c r="B33" s="8" t="s">
        <v>24</v>
      </c>
    </row>
    <row r="34" spans="1:2" s="4" customFormat="1" x14ac:dyDescent="0.2">
      <c r="A34" s="16"/>
      <c r="B34" s="9"/>
    </row>
    <row r="35" spans="1:2" s="4" customFormat="1" x14ac:dyDescent="0.2">
      <c r="A35" s="16"/>
      <c r="B35" s="8" t="s">
        <v>25</v>
      </c>
    </row>
    <row r="36" spans="1:2" s="4" customFormat="1" ht="31.5" x14ac:dyDescent="0.2">
      <c r="A36" s="16"/>
      <c r="B36" s="10" t="s">
        <v>27</v>
      </c>
    </row>
    <row r="37" spans="1:2" s="4" customFormat="1" x14ac:dyDescent="0.2">
      <c r="A37" s="16"/>
      <c r="B37" s="13" t="s">
        <v>26</v>
      </c>
    </row>
    <row r="38" spans="1:2" s="4" customFormat="1" x14ac:dyDescent="0.2">
      <c r="A38" s="16"/>
      <c r="B38" s="9"/>
    </row>
    <row r="39" spans="1:2" s="4" customFormat="1" ht="30" x14ac:dyDescent="0.2">
      <c r="A39" s="16"/>
      <c r="B39" s="8" t="s">
        <v>36</v>
      </c>
    </row>
    <row r="40" spans="1:2" s="4" customFormat="1" x14ac:dyDescent="0.2">
      <c r="A40" s="16"/>
      <c r="B40" s="14" t="s">
        <v>63</v>
      </c>
    </row>
    <row r="41" spans="1:2" x14ac:dyDescent="0.2"/>
  </sheetData>
  <sheetProtection algorithmName="SHA-512" hashValue="xwEq+jgkQf6HYsE77CBm09NNOzh0rL2k52LwM06/P+jf2yhv6rcUbNwiohZwZZCmJVcpq5J8QHGbFWL+tU92Yg==" saltValue="y1VFujTG082jllmWfKCAQw==" spinCount="100000" sheet="1" objects="1" scenarios="1"/>
  <mergeCells count="1">
    <mergeCell ref="B7:C7"/>
  </mergeCells>
  <hyperlinks>
    <hyperlink ref="B11" location="questionario!B6" display="1. Informazioni società candidata"/>
    <hyperlink ref="B12" location="Questionario!B14" display="2. Proposta per Fon.te"/>
    <hyperlink ref="B13" location="Questionario!B27" display="3. Garanzie"/>
    <hyperlink ref="B14" location="Questionario!B30" display="4. Track Record"/>
  </hyperlinks>
  <pageMargins left="0.19685039370078741" right="0.19685039370078741" top="0.19685039370078741" bottom="0.31496062992125984" header="0.19685039370078741" footer="0.15748031496062992"/>
  <pageSetup paperSize="9" scale="55" fitToHeight="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I32"/>
  <sheetViews>
    <sheetView showGridLines="0" zoomScale="85" zoomScaleNormal="85" zoomScaleSheetLayoutView="70" workbookViewId="0"/>
  </sheetViews>
  <sheetFormatPr defaultColWidth="0" defaultRowHeight="18" zeroHeight="1" x14ac:dyDescent="0.2"/>
  <cols>
    <col min="1" max="1" width="2.5703125" style="16" customWidth="1"/>
    <col min="2" max="3" width="8.7109375" style="19" customWidth="1"/>
    <col min="4" max="4" width="75.5703125" style="21" customWidth="1"/>
    <col min="5" max="5" width="130.7109375" style="16" customWidth="1"/>
    <col min="6" max="6" width="14.7109375" style="16" customWidth="1"/>
    <col min="7" max="8" width="9.28515625" style="16" customWidth="1"/>
    <col min="9" max="9" width="11" style="16" hidden="1" customWidth="1"/>
    <col min="10" max="16384" width="9.28515625" style="16" hidden="1"/>
  </cols>
  <sheetData>
    <row r="1" spans="2:7" ht="10.9" customHeight="1" x14ac:dyDescent="0.2">
      <c r="C1" s="20"/>
      <c r="E1" s="21"/>
    </row>
    <row r="2" spans="2:7" ht="32.65" customHeight="1" x14ac:dyDescent="0.2">
      <c r="E2" s="21"/>
    </row>
    <row r="3" spans="2:7" ht="49.9" customHeight="1" x14ac:dyDescent="0.2">
      <c r="E3" s="38" t="str">
        <f>+$E$6&amp;IF(E6&lt;&gt;""," - ","")&amp;"Questionario Garantito Total Return"</f>
        <v>Questionario Garantito Total Return</v>
      </c>
    </row>
    <row r="4" spans="2:7" ht="22.15" customHeight="1" x14ac:dyDescent="0.2"/>
    <row r="5" spans="2:7" s="17" customFormat="1" ht="54" customHeight="1" x14ac:dyDescent="0.2">
      <c r="B5" s="30" t="s">
        <v>32</v>
      </c>
      <c r="C5" s="31" t="s">
        <v>33</v>
      </c>
      <c r="D5" s="32" t="s">
        <v>34</v>
      </c>
      <c r="E5" s="83" t="s">
        <v>35</v>
      </c>
      <c r="F5" s="33" t="s">
        <v>37</v>
      </c>
    </row>
    <row r="6" spans="2:7" ht="60" customHeight="1" x14ac:dyDescent="0.2">
      <c r="B6" s="34">
        <v>1</v>
      </c>
      <c r="C6" s="73">
        <v>1</v>
      </c>
      <c r="D6" s="260" t="s">
        <v>165</v>
      </c>
      <c r="E6" s="104"/>
      <c r="F6" s="24"/>
    </row>
    <row r="7" spans="2:7" ht="60" customHeight="1" x14ac:dyDescent="0.2">
      <c r="B7" s="34">
        <v>1</v>
      </c>
      <c r="C7" s="28">
        <f>+C6+1</f>
        <v>2</v>
      </c>
      <c r="D7" s="263" t="s">
        <v>72</v>
      </c>
      <c r="E7" s="112" t="str">
        <f>+"Tabella "&amp;C7</f>
        <v>Tabella 2</v>
      </c>
      <c r="F7" s="25"/>
    </row>
    <row r="8" spans="2:7" ht="280.14999999999998" customHeight="1" x14ac:dyDescent="0.2">
      <c r="B8" s="34">
        <v>1</v>
      </c>
      <c r="C8" s="28">
        <f t="shared" ref="C8:C26" si="0">+C7+1</f>
        <v>3</v>
      </c>
      <c r="D8" s="262" t="s">
        <v>164</v>
      </c>
      <c r="E8" s="111"/>
      <c r="F8" s="26">
        <f>+G8-LEN(E8)</f>
        <v>2000</v>
      </c>
      <c r="G8" s="22">
        <v>2000</v>
      </c>
    </row>
    <row r="9" spans="2:7" ht="60" customHeight="1" x14ac:dyDescent="0.2">
      <c r="B9" s="89">
        <v>1</v>
      </c>
      <c r="C9" s="91">
        <f t="shared" si="0"/>
        <v>4</v>
      </c>
      <c r="D9" s="264" t="s">
        <v>166</v>
      </c>
      <c r="E9" s="105"/>
      <c r="F9" s="26"/>
      <c r="G9" s="22"/>
    </row>
    <row r="10" spans="2:7" ht="140.1" customHeight="1" x14ac:dyDescent="0.2">
      <c r="B10" s="258">
        <v>1</v>
      </c>
      <c r="C10" s="259">
        <f>+C9+1</f>
        <v>5</v>
      </c>
      <c r="D10" s="271" t="s">
        <v>175</v>
      </c>
      <c r="E10" s="105"/>
      <c r="F10" s="85"/>
      <c r="G10" s="22"/>
    </row>
    <row r="11" spans="2:7" ht="80.099999999999994" customHeight="1" x14ac:dyDescent="0.2">
      <c r="B11" s="157">
        <v>1</v>
      </c>
      <c r="C11" s="156">
        <f>+C10+1</f>
        <v>6</v>
      </c>
      <c r="D11" s="267" t="s">
        <v>167</v>
      </c>
      <c r="E11" s="158" t="str">
        <f>+"Tabella "&amp;C11</f>
        <v>Tabella 6</v>
      </c>
      <c r="F11" s="27"/>
    </row>
    <row r="12" spans="2:7" ht="180" customHeight="1" x14ac:dyDescent="0.2">
      <c r="B12" s="34">
        <v>1</v>
      </c>
      <c r="C12" s="28">
        <f>+C11+1</f>
        <v>7</v>
      </c>
      <c r="D12" s="268" t="s">
        <v>173</v>
      </c>
      <c r="E12" s="104"/>
      <c r="F12" s="26">
        <f>+G12-LEN(E12)</f>
        <v>1000</v>
      </c>
      <c r="G12" s="22">
        <v>1000</v>
      </c>
    </row>
    <row r="13" spans="2:7" ht="140.1" customHeight="1" thickBot="1" x14ac:dyDescent="0.25">
      <c r="B13" s="98">
        <f>+B12</f>
        <v>1</v>
      </c>
      <c r="C13" s="99">
        <f t="shared" si="0"/>
        <v>8</v>
      </c>
      <c r="D13" s="263" t="s">
        <v>168</v>
      </c>
      <c r="E13" s="159"/>
      <c r="F13" s="26">
        <f>+G13-LEN(E13)</f>
        <v>1000</v>
      </c>
      <c r="G13" s="22">
        <v>1000</v>
      </c>
    </row>
    <row r="14" spans="2:7" ht="280.14999999999998" customHeight="1" thickTop="1" x14ac:dyDescent="0.2">
      <c r="B14" s="35">
        <v>2</v>
      </c>
      <c r="C14" s="116">
        <f t="shared" si="0"/>
        <v>9</v>
      </c>
      <c r="D14" s="167" t="s">
        <v>106</v>
      </c>
      <c r="E14" s="117"/>
      <c r="F14" s="26">
        <f>+G14-LEN(E14)</f>
        <v>2000</v>
      </c>
      <c r="G14" s="22">
        <v>2000</v>
      </c>
    </row>
    <row r="15" spans="2:7" ht="140.1" customHeight="1" x14ac:dyDescent="0.2">
      <c r="B15" s="300">
        <v>2</v>
      </c>
      <c r="C15" s="305">
        <f>+C14+1</f>
        <v>10</v>
      </c>
      <c r="D15" s="302" t="s">
        <v>177</v>
      </c>
      <c r="E15" s="107"/>
      <c r="F15" s="26">
        <f>+G15-LEN(E15)</f>
        <v>1000</v>
      </c>
      <c r="G15" s="22">
        <v>1000</v>
      </c>
    </row>
    <row r="16" spans="2:7" ht="60" customHeight="1" x14ac:dyDescent="0.2">
      <c r="B16" s="301"/>
      <c r="C16" s="306"/>
      <c r="D16" s="307"/>
      <c r="E16" s="112" t="str">
        <f>+"Tabella "&amp;C15</f>
        <v>Tabella 10</v>
      </c>
      <c r="F16" s="26"/>
      <c r="G16" s="22"/>
    </row>
    <row r="17" spans="2:9" ht="280.14999999999998" customHeight="1" x14ac:dyDescent="0.2">
      <c r="B17" s="34">
        <v>2</v>
      </c>
      <c r="C17" s="28">
        <f>+C15+1</f>
        <v>11</v>
      </c>
      <c r="D17" s="282" t="s">
        <v>199</v>
      </c>
      <c r="E17" s="106"/>
      <c r="F17" s="26">
        <f>+G17-LEN(E17)</f>
        <v>2000</v>
      </c>
      <c r="G17" s="22">
        <v>2000</v>
      </c>
    </row>
    <row r="18" spans="2:9" ht="280.14999999999998" customHeight="1" x14ac:dyDescent="0.2">
      <c r="B18" s="90">
        <v>2</v>
      </c>
      <c r="C18" s="92">
        <f>+C17+1</f>
        <v>12</v>
      </c>
      <c r="D18" s="154" t="s">
        <v>93</v>
      </c>
      <c r="E18" s="106"/>
      <c r="F18" s="26">
        <f>+G18-LEN(E18)</f>
        <v>2000</v>
      </c>
      <c r="G18" s="22">
        <v>2000</v>
      </c>
    </row>
    <row r="19" spans="2:9" s="18" customFormat="1" ht="120" customHeight="1" x14ac:dyDescent="0.2">
      <c r="B19" s="165">
        <v>2</v>
      </c>
      <c r="C19" s="166">
        <f t="shared" si="0"/>
        <v>13</v>
      </c>
      <c r="D19" s="267" t="s">
        <v>208</v>
      </c>
      <c r="E19" s="112" t="str">
        <f>+"Tabella "&amp;C19</f>
        <v>Tabella 13</v>
      </c>
      <c r="F19" s="26"/>
      <c r="G19" s="23"/>
    </row>
    <row r="20" spans="2:9" ht="140.1" customHeight="1" x14ac:dyDescent="0.2">
      <c r="B20" s="75">
        <v>2</v>
      </c>
      <c r="C20" s="28">
        <f>+C19+1</f>
        <v>14</v>
      </c>
      <c r="D20" s="282" t="s">
        <v>198</v>
      </c>
      <c r="E20" s="104"/>
      <c r="F20" s="26">
        <f t="shared" ref="F20:F25" si="1">+G20-LEN(E20)</f>
        <v>1000</v>
      </c>
      <c r="G20" s="22">
        <v>1000</v>
      </c>
      <c r="I20" s="164"/>
    </row>
    <row r="21" spans="2:9" s="18" customFormat="1" ht="140.1" customHeight="1" x14ac:dyDescent="0.2">
      <c r="B21" s="34">
        <v>2</v>
      </c>
      <c r="C21" s="28">
        <f t="shared" si="0"/>
        <v>15</v>
      </c>
      <c r="D21" s="94" t="s">
        <v>85</v>
      </c>
      <c r="E21" s="104"/>
      <c r="F21" s="26">
        <f t="shared" si="1"/>
        <v>1000</v>
      </c>
      <c r="G21" s="23">
        <v>1000</v>
      </c>
    </row>
    <row r="22" spans="2:9" ht="140.1" customHeight="1" x14ac:dyDescent="0.2">
      <c r="B22" s="34">
        <v>2</v>
      </c>
      <c r="C22" s="28">
        <f t="shared" si="0"/>
        <v>16</v>
      </c>
      <c r="D22" s="118" t="s">
        <v>92</v>
      </c>
      <c r="E22" s="104"/>
      <c r="F22" s="26">
        <f t="shared" si="1"/>
        <v>1000</v>
      </c>
      <c r="G22" s="23">
        <v>1000</v>
      </c>
    </row>
    <row r="23" spans="2:9" ht="280.14999999999998" customHeight="1" x14ac:dyDescent="0.2">
      <c r="B23" s="34">
        <v>2</v>
      </c>
      <c r="C23" s="28">
        <f t="shared" si="0"/>
        <v>17</v>
      </c>
      <c r="D23" s="263" t="s">
        <v>179</v>
      </c>
      <c r="E23" s="104"/>
      <c r="F23" s="26">
        <f t="shared" si="1"/>
        <v>2000</v>
      </c>
      <c r="G23" s="22">
        <v>2000</v>
      </c>
    </row>
    <row r="24" spans="2:9" ht="140.1" customHeight="1" x14ac:dyDescent="0.2">
      <c r="B24" s="34">
        <v>2</v>
      </c>
      <c r="C24" s="28">
        <f t="shared" si="0"/>
        <v>18</v>
      </c>
      <c r="D24" s="260" t="s">
        <v>162</v>
      </c>
      <c r="E24" s="104"/>
      <c r="F24" s="26">
        <f t="shared" si="1"/>
        <v>1000</v>
      </c>
      <c r="G24" s="22">
        <v>1000</v>
      </c>
    </row>
    <row r="25" spans="2:9" ht="280.14999999999998" customHeight="1" x14ac:dyDescent="0.2">
      <c r="B25" s="300">
        <v>2</v>
      </c>
      <c r="C25" s="305">
        <f t="shared" si="0"/>
        <v>19</v>
      </c>
      <c r="D25" s="302" t="s">
        <v>169</v>
      </c>
      <c r="E25" s="107"/>
      <c r="F25" s="26">
        <f t="shared" si="1"/>
        <v>2000</v>
      </c>
      <c r="G25" s="22">
        <v>2000</v>
      </c>
    </row>
    <row r="26" spans="2:9" ht="60" customHeight="1" thickBot="1" x14ac:dyDescent="0.25">
      <c r="B26" s="304"/>
      <c r="C26" s="308">
        <f t="shared" si="0"/>
        <v>20</v>
      </c>
      <c r="D26" s="303"/>
      <c r="E26" s="173" t="str">
        <f>+"Tabella "&amp;C25</f>
        <v>Tabella 19</v>
      </c>
      <c r="F26" s="85"/>
      <c r="G26" s="22"/>
    </row>
    <row r="27" spans="2:9" ht="100.15" customHeight="1" thickTop="1" x14ac:dyDescent="0.2">
      <c r="B27" s="36">
        <v>3</v>
      </c>
      <c r="C27" s="29">
        <f>+C25+1</f>
        <v>20</v>
      </c>
      <c r="D27" s="261" t="s">
        <v>100</v>
      </c>
      <c r="E27" s="112" t="str">
        <f>+"Tabella "&amp;C26</f>
        <v>Tabella 20</v>
      </c>
      <c r="F27" s="26"/>
      <c r="G27" s="22"/>
    </row>
    <row r="28" spans="2:9" ht="80.099999999999994" customHeight="1" x14ac:dyDescent="0.2">
      <c r="B28" s="174">
        <v>3</v>
      </c>
      <c r="C28" s="175">
        <f>+C27+1</f>
        <v>21</v>
      </c>
      <c r="D28" s="155" t="s">
        <v>95</v>
      </c>
      <c r="E28" s="112" t="str">
        <f>+"Tabella "&amp;C28</f>
        <v>Tabella 21</v>
      </c>
      <c r="F28" s="85"/>
      <c r="G28" s="22"/>
    </row>
    <row r="29" spans="2:9" ht="100.15" customHeight="1" thickBot="1" x14ac:dyDescent="0.25">
      <c r="B29" s="98">
        <v>3</v>
      </c>
      <c r="C29" s="99">
        <f>+C28+1</f>
        <v>22</v>
      </c>
      <c r="D29" s="255" t="s">
        <v>144</v>
      </c>
      <c r="E29" s="173" t="str">
        <f>+"Tabella "&amp;C29</f>
        <v>Tabella 22</v>
      </c>
      <c r="F29" s="85"/>
      <c r="G29" s="22"/>
    </row>
    <row r="30" spans="2:9" ht="200.1" customHeight="1" thickTop="1" x14ac:dyDescent="0.2">
      <c r="B30" s="292">
        <v>4</v>
      </c>
      <c r="C30" s="294">
        <f>+C29+1</f>
        <v>23</v>
      </c>
      <c r="D30" s="296" t="s">
        <v>154</v>
      </c>
      <c r="E30" s="298" t="str">
        <f>+"Tabella "&amp;C30&amp;" - Mandati segregati"&amp;"
"</f>
        <v xml:space="preserve">Tabella 23 - Mandati segregati
</v>
      </c>
      <c r="F30" s="85"/>
      <c r="G30" s="22"/>
    </row>
    <row r="31" spans="2:9" ht="200.1" customHeight="1" thickBot="1" x14ac:dyDescent="0.25">
      <c r="B31" s="293"/>
      <c r="C31" s="295"/>
      <c r="D31" s="297"/>
      <c r="E31" s="299"/>
      <c r="F31" s="85"/>
      <c r="G31" s="22"/>
    </row>
    <row r="32" spans="2:9" ht="18.75" thickTop="1" x14ac:dyDescent="0.2"/>
  </sheetData>
  <sheetProtection algorithmName="SHA-512" hashValue="VH9bXBu7hkCEaoIgrebZl4PfLJyDoXQ8/QJQJfBukZuTXhRapfA2Hp8OxcyQbRbXx23nq4f3CTLwjxyCRz45SQ==" saltValue="H8YlNLwDQzcbHTYcDbWTiA==" spinCount="100000" sheet="1" objects="1" scenarios="1"/>
  <protectedRanges>
    <protectedRange sqref="E17:E18 E20:E25 E8:E10 E12:E15 E6"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10">
    <mergeCell ref="B30:B31"/>
    <mergeCell ref="C30:C31"/>
    <mergeCell ref="D30:D31"/>
    <mergeCell ref="E30:E31"/>
    <mergeCell ref="B15:B16"/>
    <mergeCell ref="D25:D26"/>
    <mergeCell ref="B25:B26"/>
    <mergeCell ref="C15:C16"/>
    <mergeCell ref="D15:D16"/>
    <mergeCell ref="C25:C26"/>
  </mergeCells>
  <phoneticPr fontId="11" type="noConversion"/>
  <dataValidations count="1">
    <dataValidation type="textLength" allowBlank="1" showInputMessage="1" showErrorMessage="1" error="Numero caratteri eccedenti il massimo consentito" sqref="E8 E12:E15 E17:E18 E20:E25">
      <formula1>0</formula1>
      <formula2>G8</formula2>
    </dataValidation>
  </dataValidations>
  <hyperlinks>
    <hyperlink ref="E11" location="Tabelle!B15" display="Tabelle!B15"/>
    <hyperlink ref="E16" location="Tabelle!B50" display="Tabelle!B50"/>
    <hyperlink ref="E30" location="TrackRecord!B6" display="TrackRecord!B6"/>
    <hyperlink ref="E27" location="Tabelle!B132" display="Tabelle!B132"/>
    <hyperlink ref="E28" location="Tabelle!B137" display="Tabelle!B137"/>
    <hyperlink ref="E29" location="Tabelle!B147" display="Tabelle!B147"/>
    <hyperlink ref="E19" location="Tabelle!B82" display="Tabelle!B82"/>
    <hyperlink ref="E26" location="Tabelle!B117" display="Tabelle!B117"/>
    <hyperlink ref="E7" location="Tabelle!B6" display="Tabelle!B6"/>
  </hyperlinks>
  <pageMargins left="0.19685039370078741" right="0.19685039370078741" top="0.19685039370078741" bottom="0.31496062992125984" header="0.19685039370078741" footer="0.15748031496062992"/>
  <pageSetup paperSize="9" scale="56" fitToHeight="0" orientation="landscape" r:id="rId2"/>
  <headerFooter alignWithMargins="0">
    <oddFooter>Pagina &amp;P di &amp;N</oddFooter>
  </headerFooter>
  <rowBreaks count="3" manualBreakCount="3">
    <brk id="13" max="16383" man="1"/>
    <brk id="21" max="16383" man="1"/>
    <brk id="29" max="16383" man="1"/>
  </rowBreaks>
  <ignoredErrors>
    <ignoredError sqref="C27"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K175"/>
  <sheetViews>
    <sheetView showGridLines="0" zoomScale="55" zoomScaleNormal="55" zoomScaleSheetLayoutView="70" workbookViewId="0"/>
  </sheetViews>
  <sheetFormatPr defaultColWidth="0" defaultRowHeight="15" zeroHeight="1" x14ac:dyDescent="0.2"/>
  <cols>
    <col min="1" max="1" width="2.5703125" style="16" customWidth="1"/>
    <col min="2" max="2" width="91.7109375" style="41" customWidth="1"/>
    <col min="3" max="3" width="25.28515625" style="46" customWidth="1"/>
    <col min="4" max="5" width="23.7109375" style="46" customWidth="1"/>
    <col min="6" max="6" width="23.7109375" style="41" customWidth="1"/>
    <col min="7" max="8" width="31.28515625" style="41" customWidth="1"/>
    <col min="9" max="10" width="23.7109375" style="41" customWidth="1"/>
    <col min="11" max="11" width="9.28515625" style="41" customWidth="1"/>
    <col min="12" max="16384" width="9.28515625" style="41" hidden="1"/>
  </cols>
  <sheetData>
    <row r="1" spans="1:9" ht="33.6" customHeight="1" x14ac:dyDescent="0.2">
      <c r="B1"/>
      <c r="C1" s="331"/>
      <c r="D1" s="331"/>
      <c r="E1" s="74"/>
    </row>
    <row r="2" spans="1:9" ht="55.9" customHeight="1" x14ac:dyDescent="0.2">
      <c r="C2" s="64" t="str">
        <f>+Questionario!$E$3</f>
        <v>Questionario Garantito Total Return</v>
      </c>
    </row>
    <row r="3" spans="1:9" ht="21" customHeight="1" x14ac:dyDescent="0.2">
      <c r="C3" s="113"/>
      <c r="D3" s="113"/>
    </row>
    <row r="4" spans="1:9" ht="21" customHeight="1" x14ac:dyDescent="0.2">
      <c r="B4" s="37" t="s">
        <v>60</v>
      </c>
      <c r="C4" s="1"/>
      <c r="D4" s="1"/>
      <c r="E4" s="1"/>
    </row>
    <row r="5" spans="1:9" ht="18" x14ac:dyDescent="0.2">
      <c r="A5" s="17"/>
    </row>
    <row r="6" spans="1:9" ht="30" customHeight="1" x14ac:dyDescent="0.2">
      <c r="B6" s="40" t="s">
        <v>68</v>
      </c>
      <c r="C6" s="332" t="s">
        <v>77</v>
      </c>
      <c r="D6" s="333"/>
      <c r="E6" s="334"/>
    </row>
    <row r="7" spans="1:9" ht="25.15" customHeight="1" x14ac:dyDescent="0.2">
      <c r="B7" s="2" t="s">
        <v>69</v>
      </c>
      <c r="C7" s="315"/>
      <c r="D7" s="316"/>
      <c r="E7" s="317"/>
    </row>
    <row r="8" spans="1:9" ht="25.15" customHeight="1" x14ac:dyDescent="0.2">
      <c r="B8" s="2" t="s">
        <v>184</v>
      </c>
      <c r="C8" s="315"/>
      <c r="D8" s="316"/>
      <c r="E8" s="317"/>
    </row>
    <row r="9" spans="1:9" ht="40.9" customHeight="1" x14ac:dyDescent="0.2">
      <c r="B9" s="2" t="s">
        <v>76</v>
      </c>
      <c r="C9" s="315"/>
      <c r="D9" s="316"/>
      <c r="E9" s="317"/>
    </row>
    <row r="10" spans="1:9" ht="25.15" customHeight="1" x14ac:dyDescent="0.2">
      <c r="B10" s="2" t="s">
        <v>70</v>
      </c>
      <c r="C10" s="315"/>
      <c r="D10" s="316"/>
      <c r="E10" s="317"/>
    </row>
    <row r="11" spans="1:9" ht="25.15" customHeight="1" x14ac:dyDescent="0.2">
      <c r="B11" s="2" t="s">
        <v>71</v>
      </c>
      <c r="C11" s="315"/>
      <c r="D11" s="316"/>
      <c r="E11" s="317"/>
    </row>
    <row r="12" spans="1:9" ht="25.15" customHeight="1" x14ac:dyDescent="0.2">
      <c r="B12" s="2" t="s">
        <v>185</v>
      </c>
      <c r="C12" s="319"/>
      <c r="D12" s="320"/>
      <c r="E12" s="321"/>
    </row>
    <row r="13" spans="1:9" s="45" customFormat="1" ht="42.6" customHeight="1" x14ac:dyDescent="0.2">
      <c r="A13" s="16"/>
      <c r="B13" s="5" t="s">
        <v>186</v>
      </c>
      <c r="C13" s="319"/>
      <c r="D13" s="320"/>
      <c r="E13" s="321"/>
      <c r="F13" s="41"/>
    </row>
    <row r="14" spans="1:9" ht="34.15" customHeight="1" x14ac:dyDescent="0.2">
      <c r="F14" s="47"/>
      <c r="H14" s="48"/>
    </row>
    <row r="15" spans="1:9" ht="49.9" customHeight="1" x14ac:dyDescent="0.2">
      <c r="B15" s="44" t="s">
        <v>176</v>
      </c>
      <c r="C15" s="100"/>
      <c r="D15" s="101"/>
      <c r="F15" s="49"/>
      <c r="G15" s="49"/>
      <c r="I15" s="49"/>
    </row>
    <row r="16" spans="1:9" ht="13.15" customHeight="1" x14ac:dyDescent="0.2">
      <c r="C16" s="41"/>
      <c r="D16" s="41"/>
    </row>
    <row r="17" spans="2:11" ht="49.9" customHeight="1" x14ac:dyDescent="0.2">
      <c r="B17" s="50" t="s">
        <v>187</v>
      </c>
      <c r="C17" s="114" t="s">
        <v>152</v>
      </c>
      <c r="D17" s="114" t="s">
        <v>89</v>
      </c>
      <c r="E17" s="41"/>
      <c r="G17" s="49"/>
      <c r="H17" s="46"/>
      <c r="I17" s="49"/>
      <c r="K17" s="49"/>
    </row>
    <row r="18" spans="2:11" ht="19.899999999999999" customHeight="1" x14ac:dyDescent="0.2">
      <c r="B18" s="68" t="s">
        <v>54</v>
      </c>
      <c r="C18" s="53">
        <f>+SUM(C19:C22)</f>
        <v>0</v>
      </c>
      <c r="D18" s="53">
        <f>+SUM(D19:D22)</f>
        <v>0</v>
      </c>
      <c r="E18" s="41"/>
      <c r="G18" s="49"/>
      <c r="H18" s="46"/>
      <c r="I18" s="49"/>
      <c r="K18" s="49"/>
    </row>
    <row r="19" spans="2:11" ht="19.899999999999999" customHeight="1" x14ac:dyDescent="0.2">
      <c r="B19" s="65" t="s">
        <v>55</v>
      </c>
      <c r="C19" s="58"/>
      <c r="D19" s="58"/>
      <c r="E19" s="102"/>
      <c r="G19" s="49"/>
      <c r="H19" s="46"/>
      <c r="I19" s="49"/>
      <c r="K19" s="49"/>
    </row>
    <row r="20" spans="2:11" ht="19.899999999999999" customHeight="1" x14ac:dyDescent="0.2">
      <c r="B20" s="66" t="s">
        <v>56</v>
      </c>
      <c r="C20" s="59"/>
      <c r="D20" s="59"/>
      <c r="E20" s="102"/>
      <c r="G20" s="49"/>
      <c r="H20" s="46"/>
      <c r="I20" s="49"/>
      <c r="K20" s="49"/>
    </row>
    <row r="21" spans="2:11" ht="19.899999999999999" customHeight="1" x14ac:dyDescent="0.2">
      <c r="B21" s="66" t="s">
        <v>57</v>
      </c>
      <c r="C21" s="59"/>
      <c r="D21" s="59"/>
      <c r="E21" s="102"/>
      <c r="G21" s="49"/>
      <c r="H21" s="46"/>
      <c r="I21" s="49"/>
      <c r="K21" s="49"/>
    </row>
    <row r="22" spans="2:11" ht="19.899999999999999" customHeight="1" x14ac:dyDescent="0.2">
      <c r="B22" s="67" t="s">
        <v>58</v>
      </c>
      <c r="C22" s="60"/>
      <c r="D22" s="60"/>
      <c r="E22" s="102"/>
      <c r="G22" s="49"/>
      <c r="H22" s="46"/>
      <c r="I22" s="49"/>
      <c r="K22" s="49"/>
    </row>
    <row r="23" spans="2:11" ht="9" customHeight="1" x14ac:dyDescent="0.2">
      <c r="C23" s="41"/>
      <c r="D23" s="41"/>
      <c r="E23" s="103"/>
      <c r="G23" s="49"/>
      <c r="H23" s="46"/>
      <c r="I23" s="49"/>
      <c r="K23" s="49"/>
    </row>
    <row r="24" spans="2:11" ht="19.899999999999999" customHeight="1" x14ac:dyDescent="0.2">
      <c r="B24" s="2" t="s">
        <v>40</v>
      </c>
      <c r="C24" s="54"/>
      <c r="D24" s="54"/>
      <c r="E24" s="102"/>
      <c r="G24" s="49"/>
      <c r="H24" s="46"/>
      <c r="I24" s="49"/>
      <c r="K24" s="49"/>
    </row>
    <row r="25" spans="2:11" ht="19.5" customHeight="1" x14ac:dyDescent="0.2">
      <c r="B25" s="6" t="s">
        <v>50</v>
      </c>
      <c r="C25" s="15">
        <f>+SUM(C18,C24)</f>
        <v>0</v>
      </c>
      <c r="D25" s="15">
        <f>+SUM(D18,D24)</f>
        <v>0</v>
      </c>
      <c r="E25" s="103"/>
      <c r="G25" s="49"/>
      <c r="H25" s="46"/>
      <c r="I25" s="49"/>
      <c r="K25" s="49"/>
    </row>
    <row r="26" spans="2:11" ht="8.65" customHeight="1" x14ac:dyDescent="0.2">
      <c r="C26" s="41"/>
      <c r="D26" s="41"/>
      <c r="E26" s="103"/>
      <c r="G26" s="49"/>
      <c r="H26" s="46"/>
      <c r="I26" s="49"/>
      <c r="K26" s="49"/>
    </row>
    <row r="27" spans="2:11" ht="19.5" customHeight="1" x14ac:dyDescent="0.2">
      <c r="B27" s="55" t="s">
        <v>170</v>
      </c>
      <c r="C27" s="69">
        <f>+SUM(C28:C29)</f>
        <v>0</v>
      </c>
      <c r="D27" s="69">
        <f>+SUM(D28:D29)</f>
        <v>0</v>
      </c>
      <c r="E27" s="103"/>
      <c r="G27" s="49"/>
      <c r="H27" s="46"/>
      <c r="I27" s="49"/>
      <c r="K27" s="49"/>
    </row>
    <row r="28" spans="2:11" ht="19.899999999999999" customHeight="1" x14ac:dyDescent="0.2">
      <c r="B28" s="56" t="s">
        <v>66</v>
      </c>
      <c r="C28" s="70"/>
      <c r="D28" s="70"/>
      <c r="E28" s="103"/>
      <c r="G28" s="49"/>
      <c r="H28" s="46"/>
      <c r="I28" s="49"/>
      <c r="K28" s="49"/>
    </row>
    <row r="29" spans="2:11" ht="19.899999999999999" customHeight="1" x14ac:dyDescent="0.2">
      <c r="B29" s="57" t="s">
        <v>40</v>
      </c>
      <c r="C29" s="71"/>
      <c r="D29" s="71"/>
      <c r="E29" s="103"/>
      <c r="G29" s="49"/>
      <c r="H29" s="46"/>
      <c r="I29" s="49"/>
      <c r="K29" s="49"/>
    </row>
    <row r="30" spans="2:11" ht="15" customHeight="1" x14ac:dyDescent="0.2">
      <c r="C30" s="41"/>
      <c r="D30" s="41"/>
      <c r="E30" s="103"/>
      <c r="G30" s="49"/>
      <c r="H30" s="46"/>
      <c r="I30" s="49"/>
      <c r="K30" s="49"/>
    </row>
    <row r="31" spans="2:11" ht="49.9" customHeight="1" x14ac:dyDescent="0.2">
      <c r="B31" s="50" t="s">
        <v>188</v>
      </c>
      <c r="C31" s="114" t="s">
        <v>152</v>
      </c>
      <c r="D31" s="114" t="s">
        <v>89</v>
      </c>
      <c r="E31" s="103"/>
      <c r="G31" s="49"/>
      <c r="H31" s="46"/>
      <c r="I31" s="49"/>
      <c r="K31" s="49"/>
    </row>
    <row r="32" spans="2:11" ht="19.899999999999999" customHeight="1" x14ac:dyDescent="0.2">
      <c r="B32" s="68" t="s">
        <v>54</v>
      </c>
      <c r="C32" s="53">
        <f>+SUM(C33:C36)</f>
        <v>0</v>
      </c>
      <c r="D32" s="53">
        <f>+SUM(D33:D36)</f>
        <v>0</v>
      </c>
      <c r="E32" s="103"/>
      <c r="G32" s="49"/>
      <c r="H32" s="46"/>
      <c r="I32" s="49"/>
      <c r="K32" s="49"/>
    </row>
    <row r="33" spans="2:11" ht="19.899999999999999" customHeight="1" x14ac:dyDescent="0.2">
      <c r="B33" s="65" t="s">
        <v>55</v>
      </c>
      <c r="C33" s="58"/>
      <c r="D33" s="58"/>
      <c r="E33" s="102"/>
      <c r="G33" s="49"/>
      <c r="H33" s="46"/>
      <c r="I33" s="49"/>
      <c r="K33" s="49"/>
    </row>
    <row r="34" spans="2:11" ht="19.899999999999999" customHeight="1" x14ac:dyDescent="0.2">
      <c r="B34" s="66" t="s">
        <v>56</v>
      </c>
      <c r="C34" s="59"/>
      <c r="D34" s="59"/>
      <c r="E34" s="102"/>
      <c r="G34" s="49"/>
      <c r="H34" s="46"/>
      <c r="I34" s="49"/>
      <c r="K34" s="49"/>
    </row>
    <row r="35" spans="2:11" ht="19.899999999999999" customHeight="1" x14ac:dyDescent="0.2">
      <c r="B35" s="66" t="s">
        <v>57</v>
      </c>
      <c r="C35" s="59"/>
      <c r="D35" s="59"/>
      <c r="E35" s="102"/>
      <c r="G35" s="49"/>
      <c r="H35" s="46"/>
      <c r="I35" s="49"/>
      <c r="K35" s="49"/>
    </row>
    <row r="36" spans="2:11" ht="19.899999999999999" customHeight="1" x14ac:dyDescent="0.2">
      <c r="B36" s="67" t="s">
        <v>58</v>
      </c>
      <c r="C36" s="60"/>
      <c r="D36" s="60"/>
      <c r="E36" s="102"/>
      <c r="G36" s="49"/>
      <c r="H36" s="46"/>
      <c r="I36" s="49"/>
      <c r="K36" s="49"/>
    </row>
    <row r="37" spans="2:11" ht="9" customHeight="1" x14ac:dyDescent="0.2">
      <c r="C37" s="41"/>
      <c r="D37" s="41"/>
      <c r="E37" s="103"/>
      <c r="G37" s="49"/>
      <c r="H37" s="46"/>
      <c r="I37" s="49"/>
      <c r="K37" s="49"/>
    </row>
    <row r="38" spans="2:11" ht="19.899999999999999" customHeight="1" x14ac:dyDescent="0.2">
      <c r="B38" s="2" t="s">
        <v>40</v>
      </c>
      <c r="C38" s="54"/>
      <c r="D38" s="54"/>
      <c r="E38" s="102"/>
      <c r="G38" s="49"/>
      <c r="H38" s="46"/>
      <c r="I38" s="49"/>
      <c r="K38" s="49"/>
    </row>
    <row r="39" spans="2:11" ht="19.5" customHeight="1" x14ac:dyDescent="0.2">
      <c r="B39" s="6" t="s">
        <v>51</v>
      </c>
      <c r="C39" s="15">
        <f>+SUM(C32,C38)</f>
        <v>0</v>
      </c>
      <c r="D39" s="15">
        <f>+SUM(D32,D38)</f>
        <v>0</v>
      </c>
      <c r="E39" s="41"/>
      <c r="G39" s="49"/>
      <c r="H39" s="46"/>
      <c r="I39" s="49"/>
      <c r="K39" s="49"/>
    </row>
    <row r="40" spans="2:11" ht="8.65" customHeight="1" x14ac:dyDescent="0.2">
      <c r="C40" s="41"/>
      <c r="D40" s="41"/>
      <c r="E40" s="41"/>
      <c r="G40" s="49"/>
      <c r="H40" s="46"/>
      <c r="I40" s="49"/>
      <c r="K40" s="49"/>
    </row>
    <row r="41" spans="2:11" ht="37.9" customHeight="1" x14ac:dyDescent="0.2">
      <c r="B41" s="55" t="s">
        <v>171</v>
      </c>
      <c r="C41" s="69">
        <f>+SUM(C42:C43)</f>
        <v>0</v>
      </c>
      <c r="D41" s="69">
        <f>+SUM(D42:D43)</f>
        <v>0</v>
      </c>
      <c r="E41" s="41"/>
      <c r="G41" s="49"/>
      <c r="H41" s="46"/>
      <c r="I41" s="49"/>
      <c r="K41" s="49"/>
    </row>
    <row r="42" spans="2:11" ht="19.899999999999999" customHeight="1" x14ac:dyDescent="0.2">
      <c r="B42" s="56" t="s">
        <v>66</v>
      </c>
      <c r="C42" s="70"/>
      <c r="D42" s="70"/>
      <c r="E42" s="41"/>
      <c r="G42" s="49"/>
      <c r="H42" s="46"/>
      <c r="I42" s="49"/>
      <c r="K42" s="49"/>
    </row>
    <row r="43" spans="2:11" ht="19.899999999999999" customHeight="1" x14ac:dyDescent="0.2">
      <c r="B43" s="57" t="s">
        <v>40</v>
      </c>
      <c r="C43" s="71"/>
      <c r="D43" s="71"/>
      <c r="E43" s="41"/>
      <c r="G43" s="49"/>
      <c r="H43" s="46"/>
      <c r="I43" s="49"/>
      <c r="K43" s="49"/>
    </row>
    <row r="44" spans="2:11" x14ac:dyDescent="0.2">
      <c r="B44" s="41" t="s">
        <v>41</v>
      </c>
      <c r="D44" s="49"/>
      <c r="E44" s="41"/>
      <c r="G44" s="49"/>
      <c r="H44" s="46"/>
      <c r="I44" s="49"/>
      <c r="K44" s="49"/>
    </row>
    <row r="45" spans="2:11" ht="10.9" customHeight="1" x14ac:dyDescent="0.2"/>
    <row r="46" spans="2:11" ht="10.9" customHeight="1" x14ac:dyDescent="0.2"/>
    <row r="47" spans="2:11" ht="21" customHeight="1" x14ac:dyDescent="0.2">
      <c r="B47" s="37" t="s">
        <v>153</v>
      </c>
    </row>
    <row r="48" spans="2:11" x14ac:dyDescent="0.2"/>
    <row r="49" spans="2:6" x14ac:dyDescent="0.2"/>
    <row r="50" spans="2:6" ht="49.9" customHeight="1" x14ac:dyDescent="0.2">
      <c r="B50" s="44" t="s">
        <v>178</v>
      </c>
    </row>
    <row r="51" spans="2:6" x14ac:dyDescent="0.2"/>
    <row r="52" spans="2:6" ht="49.9" customHeight="1" x14ac:dyDescent="0.2">
      <c r="B52" s="39" t="str">
        <f>IF(B53="","CV sintetico Responsabile della Gestione: Nome","CV sintetico Responsabile della Gestione")</f>
        <v>CV sintetico Responsabile della Gestione: Nome</v>
      </c>
      <c r="C52" s="11" t="s">
        <v>53</v>
      </c>
      <c r="D52" s="11" t="s">
        <v>79</v>
      </c>
      <c r="E52" s="11" t="s">
        <v>6</v>
      </c>
      <c r="F52" s="11" t="s">
        <v>3</v>
      </c>
    </row>
    <row r="53" spans="2:6" ht="30" customHeight="1" x14ac:dyDescent="0.2">
      <c r="B53" s="80"/>
      <c r="C53" s="79"/>
      <c r="D53" s="79"/>
      <c r="E53" s="79"/>
      <c r="F53" s="115"/>
    </row>
    <row r="54" spans="2:6" ht="30.6" customHeight="1" x14ac:dyDescent="0.2">
      <c r="B54" s="61" t="s">
        <v>52</v>
      </c>
      <c r="C54" s="62" t="s">
        <v>7</v>
      </c>
      <c r="D54" s="62" t="s">
        <v>8</v>
      </c>
      <c r="E54" s="62" t="s">
        <v>9</v>
      </c>
      <c r="F54" s="62" t="s">
        <v>10</v>
      </c>
    </row>
    <row r="55" spans="2:6" ht="19.899999999999999" customHeight="1" x14ac:dyDescent="0.2">
      <c r="B55" s="81"/>
      <c r="C55" s="76"/>
      <c r="D55" s="76"/>
      <c r="E55" s="76"/>
      <c r="F55" s="76"/>
    </row>
    <row r="56" spans="2:6" ht="19.899999999999999" customHeight="1" x14ac:dyDescent="0.2">
      <c r="B56" s="82"/>
      <c r="C56" s="77"/>
      <c r="D56" s="77"/>
      <c r="E56" s="77"/>
      <c r="F56" s="77"/>
    </row>
    <row r="57" spans="2:6" ht="19.899999999999999" customHeight="1" x14ac:dyDescent="0.2">
      <c r="B57" s="82"/>
      <c r="C57" s="77"/>
      <c r="D57" s="77"/>
      <c r="E57" s="77"/>
      <c r="F57" s="77"/>
    </row>
    <row r="58" spans="2:6" ht="19.899999999999999" customHeight="1" x14ac:dyDescent="0.2">
      <c r="B58" s="82"/>
      <c r="C58" s="77"/>
      <c r="D58" s="77"/>
      <c r="E58" s="77"/>
      <c r="F58" s="77"/>
    </row>
    <row r="59" spans="2:6" ht="19.899999999999999" customHeight="1" x14ac:dyDescent="0.2">
      <c r="B59" s="82"/>
      <c r="C59" s="77"/>
      <c r="D59" s="77"/>
      <c r="E59" s="77"/>
      <c r="F59" s="77"/>
    </row>
    <row r="60" spans="2:6" ht="19.899999999999999" customHeight="1" x14ac:dyDescent="0.2">
      <c r="B60" s="82"/>
      <c r="C60" s="77"/>
      <c r="D60" s="77"/>
      <c r="E60" s="77"/>
      <c r="F60" s="77"/>
    </row>
    <row r="61" spans="2:6" ht="19.899999999999999" customHeight="1" x14ac:dyDescent="0.2">
      <c r="B61" s="82"/>
      <c r="C61" s="77"/>
      <c r="D61" s="77"/>
      <c r="E61" s="77"/>
      <c r="F61" s="77"/>
    </row>
    <row r="62" spans="2:6" ht="19.899999999999999" customHeight="1" x14ac:dyDescent="0.2">
      <c r="B62" s="82"/>
      <c r="C62" s="77"/>
      <c r="D62" s="77"/>
      <c r="E62" s="77"/>
      <c r="F62" s="77"/>
    </row>
    <row r="63" spans="2:6" ht="19.899999999999999" customHeight="1" x14ac:dyDescent="0.2">
      <c r="B63" s="82"/>
      <c r="C63" s="77"/>
      <c r="D63" s="77"/>
      <c r="E63" s="77"/>
      <c r="F63" s="77"/>
    </row>
    <row r="64" spans="2:6" ht="19.899999999999999" customHeight="1" x14ac:dyDescent="0.2">
      <c r="B64" s="82"/>
      <c r="C64" s="77"/>
      <c r="D64" s="77"/>
      <c r="E64" s="77"/>
      <c r="F64" s="77"/>
    </row>
    <row r="65" spans="2:9" ht="31.5" x14ac:dyDescent="0.2">
      <c r="B65" s="61" t="s">
        <v>80</v>
      </c>
      <c r="C65" s="62" t="s">
        <v>11</v>
      </c>
      <c r="D65" s="62" t="s">
        <v>12</v>
      </c>
      <c r="E65" s="62" t="s">
        <v>13</v>
      </c>
      <c r="F65" s="62" t="s">
        <v>14</v>
      </c>
    </row>
    <row r="66" spans="2:9" ht="19.899999999999999" customHeight="1" x14ac:dyDescent="0.2">
      <c r="B66" s="81"/>
      <c r="C66" s="76"/>
      <c r="D66" s="76"/>
      <c r="E66" s="76"/>
      <c r="F66" s="76"/>
    </row>
    <row r="67" spans="2:9" ht="19.899999999999999" customHeight="1" x14ac:dyDescent="0.2">
      <c r="B67" s="82"/>
      <c r="C67" s="77"/>
      <c r="D67" s="77"/>
      <c r="E67" s="77"/>
      <c r="F67" s="77"/>
    </row>
    <row r="68" spans="2:9" ht="19.899999999999999" customHeight="1" x14ac:dyDescent="0.2">
      <c r="B68" s="82"/>
      <c r="C68" s="77"/>
      <c r="D68" s="77"/>
      <c r="E68" s="77"/>
      <c r="F68" s="77"/>
    </row>
    <row r="69" spans="2:9" ht="19.899999999999999" customHeight="1" x14ac:dyDescent="0.2">
      <c r="B69" s="82"/>
      <c r="C69" s="77"/>
      <c r="D69" s="77"/>
      <c r="E69" s="77"/>
      <c r="F69" s="77"/>
    </row>
    <row r="70" spans="2:9" ht="19.899999999999999" customHeight="1" x14ac:dyDescent="0.2">
      <c r="B70" s="82"/>
      <c r="C70" s="77"/>
      <c r="D70" s="77"/>
      <c r="E70" s="77"/>
      <c r="F70" s="77"/>
    </row>
    <row r="71" spans="2:9" ht="40.15" customHeight="1" x14ac:dyDescent="0.2">
      <c r="B71" s="61" t="s">
        <v>183</v>
      </c>
      <c r="C71" s="315"/>
      <c r="D71" s="316"/>
      <c r="E71" s="316"/>
      <c r="F71" s="317"/>
      <c r="G71" s="49"/>
      <c r="I71" s="49"/>
    </row>
    <row r="72" spans="2:9" ht="31.9" customHeight="1" x14ac:dyDescent="0.2">
      <c r="B72" s="61" t="s">
        <v>172</v>
      </c>
      <c r="C72" s="97" t="s">
        <v>74</v>
      </c>
      <c r="D72" s="272"/>
      <c r="E72" s="97" t="s">
        <v>189</v>
      </c>
      <c r="F72" s="272"/>
      <c r="G72" s="49"/>
      <c r="I72" s="49"/>
    </row>
    <row r="73" spans="2:9" ht="22.15" customHeight="1" x14ac:dyDescent="0.2">
      <c r="C73" s="41"/>
      <c r="D73" s="41"/>
      <c r="E73" s="41"/>
      <c r="F73" s="49"/>
      <c r="G73" s="49"/>
      <c r="I73" s="49"/>
    </row>
    <row r="74" spans="2:9" ht="67.900000000000006" customHeight="1" x14ac:dyDescent="0.2">
      <c r="B74" s="63" t="s">
        <v>83</v>
      </c>
      <c r="C74" s="11" t="s">
        <v>2</v>
      </c>
      <c r="D74" s="11" t="s">
        <v>81</v>
      </c>
      <c r="E74" s="11" t="s">
        <v>79</v>
      </c>
      <c r="F74" s="11" t="s">
        <v>3</v>
      </c>
    </row>
    <row r="75" spans="2:9" ht="30" customHeight="1" x14ac:dyDescent="0.2">
      <c r="B75" s="141" t="str">
        <f>+IF(B53&lt;&gt;"",B53,"")</f>
        <v/>
      </c>
      <c r="C75" s="142" t="s">
        <v>82</v>
      </c>
      <c r="D75" s="142" t="str">
        <f>+IF(C53="","",C53)</f>
        <v/>
      </c>
      <c r="E75" s="142" t="str">
        <f>+IF(D53="","",D53)</f>
        <v/>
      </c>
      <c r="F75" s="142" t="str">
        <f>+IF(F53="","",F53)</f>
        <v/>
      </c>
    </row>
    <row r="76" spans="2:9" ht="30" customHeight="1" x14ac:dyDescent="0.2">
      <c r="B76" s="143"/>
      <c r="C76" s="109"/>
      <c r="D76" s="109"/>
      <c r="E76" s="109"/>
      <c r="F76" s="109"/>
    </row>
    <row r="77" spans="2:9" ht="30" customHeight="1" x14ac:dyDescent="0.2">
      <c r="B77" s="143"/>
      <c r="C77" s="109"/>
      <c r="D77" s="109"/>
      <c r="E77" s="109"/>
      <c r="F77" s="109"/>
    </row>
    <row r="78" spans="2:9" ht="30" customHeight="1" x14ac:dyDescent="0.2">
      <c r="B78" s="143"/>
      <c r="C78" s="109"/>
      <c r="D78" s="109"/>
      <c r="E78" s="109"/>
      <c r="F78" s="109"/>
    </row>
    <row r="79" spans="2:9" ht="30" customHeight="1" x14ac:dyDescent="0.2">
      <c r="B79" s="144"/>
      <c r="C79" s="110"/>
      <c r="D79" s="110"/>
      <c r="E79" s="110"/>
      <c r="F79" s="110"/>
    </row>
    <row r="80" spans="2:9" ht="20.100000000000001" customHeight="1" x14ac:dyDescent="0.2">
      <c r="B80" s="6" t="s">
        <v>0</v>
      </c>
      <c r="C80" s="3">
        <f>+COUNT(E75:E79)</f>
        <v>0</v>
      </c>
      <c r="D80" s="49"/>
      <c r="E80" s="49"/>
      <c r="F80" s="49"/>
      <c r="H80" s="49"/>
    </row>
    <row r="81" spans="1:10" ht="34.15" customHeight="1" x14ac:dyDescent="0.2">
      <c r="A81" s="4"/>
      <c r="B81" s="120"/>
      <c r="C81" s="121"/>
      <c r="D81" s="121"/>
      <c r="E81" s="121"/>
      <c r="F81" s="121"/>
      <c r="G81" s="119"/>
      <c r="H81" s="122"/>
      <c r="I81" s="119"/>
      <c r="J81" s="119"/>
    </row>
    <row r="82" spans="1:10" ht="49.9" customHeight="1" x14ac:dyDescent="0.2">
      <c r="B82" s="44" t="s">
        <v>206</v>
      </c>
    </row>
    <row r="83" spans="1:10" s="4" customFormat="1" ht="7.9" customHeight="1" x14ac:dyDescent="0.2">
      <c r="B83" s="289"/>
      <c r="C83" s="286"/>
      <c r="D83" s="286"/>
      <c r="E83" s="286"/>
      <c r="F83" s="286"/>
      <c r="G83" s="322"/>
      <c r="H83" s="322"/>
      <c r="I83" s="286"/>
    </row>
    <row r="84" spans="1:10" ht="31.9" customHeight="1" x14ac:dyDescent="0.2">
      <c r="A84" s="4"/>
      <c r="B84" s="39" t="s">
        <v>207</v>
      </c>
      <c r="C84" s="329"/>
      <c r="D84" s="330"/>
      <c r="E84" s="119"/>
    </row>
    <row r="85" spans="1:10" ht="27" customHeight="1" x14ac:dyDescent="0.2">
      <c r="A85" s="4"/>
      <c r="B85" s="39" t="s">
        <v>200</v>
      </c>
      <c r="C85" s="329"/>
      <c r="D85" s="330"/>
      <c r="E85" s="119"/>
    </row>
    <row r="86" spans="1:10" ht="27" customHeight="1" x14ac:dyDescent="0.2">
      <c r="A86" s="4"/>
      <c r="B86" s="39" t="s">
        <v>201</v>
      </c>
      <c r="C86" s="335"/>
      <c r="D86" s="336"/>
      <c r="E86" s="119"/>
      <c r="I86" s="119"/>
    </row>
    <row r="87" spans="1:10" s="4" customFormat="1" ht="10.5" customHeight="1" x14ac:dyDescent="0.2">
      <c r="B87" s="289"/>
      <c r="C87" s="288"/>
      <c r="D87" s="288"/>
      <c r="E87" s="288"/>
      <c r="F87" s="288"/>
      <c r="G87" s="287"/>
      <c r="H87" s="287"/>
      <c r="I87" s="287"/>
      <c r="J87" s="287"/>
    </row>
    <row r="88" spans="1:10" s="4" customFormat="1" ht="22.15" customHeight="1" x14ac:dyDescent="0.2">
      <c r="B88" s="44" t="s">
        <v>204</v>
      </c>
      <c r="C88" s="288"/>
      <c r="D88" s="288"/>
      <c r="E88" s="288"/>
      <c r="F88" s="288"/>
      <c r="G88" s="287"/>
      <c r="H88" s="287"/>
      <c r="I88" s="287"/>
      <c r="J88" s="287"/>
    </row>
    <row r="89" spans="1:10" ht="30.6" customHeight="1" x14ac:dyDescent="0.2">
      <c r="A89" s="4"/>
      <c r="B89" s="290" t="s">
        <v>205</v>
      </c>
      <c r="C89" s="43" t="s">
        <v>86</v>
      </c>
      <c r="D89" s="43" t="s">
        <v>67</v>
      </c>
      <c r="E89" s="43" t="s">
        <v>61</v>
      </c>
      <c r="F89" s="43" t="s">
        <v>59</v>
      </c>
      <c r="G89" s="323" t="s">
        <v>202</v>
      </c>
      <c r="H89" s="324"/>
      <c r="I89" s="119"/>
    </row>
    <row r="90" spans="1:10" ht="15.75" x14ac:dyDescent="0.2">
      <c r="A90" s="4"/>
      <c r="B90" s="134"/>
      <c r="C90" s="135"/>
      <c r="D90" s="273"/>
      <c r="E90" s="248"/>
      <c r="F90" s="95"/>
      <c r="G90" s="325"/>
      <c r="H90" s="326"/>
      <c r="I90" s="119"/>
    </row>
    <row r="91" spans="1:10" ht="15.75" x14ac:dyDescent="0.2">
      <c r="A91" s="4"/>
      <c r="B91" s="136"/>
      <c r="C91" s="137"/>
      <c r="D91" s="274"/>
      <c r="E91" s="249"/>
      <c r="F91" s="96"/>
      <c r="G91" s="327"/>
      <c r="H91" s="328"/>
      <c r="I91" s="119"/>
    </row>
    <row r="92" spans="1:10" ht="15.75" x14ac:dyDescent="0.2">
      <c r="A92" s="4"/>
      <c r="B92" s="136"/>
      <c r="C92" s="137"/>
      <c r="D92" s="274"/>
      <c r="E92" s="249"/>
      <c r="F92" s="96"/>
      <c r="G92" s="313"/>
      <c r="H92" s="314"/>
      <c r="I92" s="119"/>
    </row>
    <row r="93" spans="1:10" ht="15.75" x14ac:dyDescent="0.2">
      <c r="A93" s="4"/>
      <c r="B93" s="136"/>
      <c r="C93" s="137"/>
      <c r="D93" s="274"/>
      <c r="E93" s="249"/>
      <c r="F93" s="96"/>
      <c r="G93" s="313"/>
      <c r="H93" s="314"/>
      <c r="I93" s="119"/>
    </row>
    <row r="94" spans="1:10" s="4" customFormat="1" ht="15.75" x14ac:dyDescent="0.2">
      <c r="B94" s="136"/>
      <c r="C94" s="137"/>
      <c r="D94" s="274"/>
      <c r="E94" s="249"/>
      <c r="F94" s="96"/>
      <c r="G94" s="313"/>
      <c r="H94" s="314"/>
      <c r="I94" s="119"/>
    </row>
    <row r="95" spans="1:10" ht="15.75" x14ac:dyDescent="0.2">
      <c r="A95" s="4"/>
      <c r="B95" s="136"/>
      <c r="C95" s="137"/>
      <c r="D95" s="274"/>
      <c r="E95" s="249"/>
      <c r="F95" s="96"/>
      <c r="G95" s="313"/>
      <c r="H95" s="314"/>
      <c r="I95" s="119"/>
    </row>
    <row r="96" spans="1:10" ht="15.75" x14ac:dyDescent="0.2">
      <c r="A96" s="4"/>
      <c r="B96" s="136"/>
      <c r="C96" s="137"/>
      <c r="D96" s="274"/>
      <c r="E96" s="249"/>
      <c r="F96" s="96"/>
      <c r="G96" s="313"/>
      <c r="H96" s="314"/>
      <c r="I96" s="119"/>
    </row>
    <row r="97" spans="1:10" s="4" customFormat="1" ht="15.75" x14ac:dyDescent="0.2">
      <c r="B97" s="136"/>
      <c r="C97" s="137"/>
      <c r="D97" s="274"/>
      <c r="E97" s="249"/>
      <c r="F97" s="96"/>
      <c r="G97" s="313"/>
      <c r="H97" s="314"/>
      <c r="I97" s="119"/>
    </row>
    <row r="98" spans="1:10" s="4" customFormat="1" ht="15.75" x14ac:dyDescent="0.2">
      <c r="B98" s="136"/>
      <c r="C98" s="137"/>
      <c r="D98" s="274"/>
      <c r="E98" s="249"/>
      <c r="F98" s="96"/>
      <c r="G98" s="313"/>
      <c r="H98" s="314"/>
      <c r="I98" s="119"/>
    </row>
    <row r="99" spans="1:10" s="4" customFormat="1" ht="15.75" x14ac:dyDescent="0.2">
      <c r="B99" s="136"/>
      <c r="C99" s="137"/>
      <c r="D99" s="274"/>
      <c r="E99" s="249"/>
      <c r="F99" s="96"/>
      <c r="G99" s="313"/>
      <c r="H99" s="314"/>
      <c r="I99" s="119"/>
    </row>
    <row r="100" spans="1:10" s="4" customFormat="1" ht="15.75" x14ac:dyDescent="0.2">
      <c r="B100" s="138"/>
      <c r="C100" s="139"/>
      <c r="D100" s="275"/>
      <c r="E100" s="250"/>
      <c r="F100" s="84"/>
      <c r="G100" s="337"/>
      <c r="H100" s="338"/>
      <c r="I100" s="119"/>
    </row>
    <row r="101" spans="1:10" s="4" customFormat="1" ht="15.75" x14ac:dyDescent="0.2">
      <c r="B101" s="6" t="s">
        <v>1</v>
      </c>
      <c r="C101" s="123">
        <f>+SUM(C90:C100)</f>
        <v>0</v>
      </c>
      <c r="D101" s="119"/>
      <c r="E101" s="119"/>
      <c r="F101" s="124"/>
      <c r="G101" s="124"/>
      <c r="H101" s="124"/>
      <c r="I101" s="119"/>
    </row>
    <row r="102" spans="1:10" ht="20.65" customHeight="1" x14ac:dyDescent="0.2">
      <c r="A102" s="4"/>
      <c r="B102" s="125" t="s">
        <v>87</v>
      </c>
      <c r="C102" s="276"/>
      <c r="D102" s="124"/>
      <c r="E102" s="140"/>
      <c r="F102" s="124"/>
      <c r="G102" s="119"/>
      <c r="H102" s="119"/>
      <c r="I102" s="119"/>
      <c r="J102" s="119"/>
    </row>
    <row r="103" spans="1:10" ht="20.65" customHeight="1" x14ac:dyDescent="0.2">
      <c r="A103" s="4"/>
      <c r="B103" s="160" t="s">
        <v>101</v>
      </c>
      <c r="C103" s="127"/>
      <c r="D103" s="124"/>
      <c r="E103" s="140"/>
      <c r="F103" s="124"/>
      <c r="G103" s="119"/>
      <c r="H103" s="119"/>
      <c r="I103" s="119"/>
      <c r="J103" s="119"/>
    </row>
    <row r="104" spans="1:10" s="122" customFormat="1" ht="20.65" customHeight="1" x14ac:dyDescent="0.2">
      <c r="B104" s="161" t="s">
        <v>102</v>
      </c>
      <c r="C104" s="127"/>
      <c r="D104" s="124"/>
      <c r="E104" s="140"/>
      <c r="F104" s="124"/>
      <c r="G104" s="119"/>
      <c r="H104" s="119"/>
      <c r="I104" s="119"/>
      <c r="J104" s="119"/>
    </row>
    <row r="105" spans="1:10" ht="20.65" customHeight="1" x14ac:dyDescent="0.2">
      <c r="A105" s="4"/>
      <c r="B105" s="126" t="s">
        <v>61</v>
      </c>
      <c r="C105" s="84"/>
      <c r="D105" s="124"/>
      <c r="E105" s="140"/>
      <c r="F105" s="124"/>
      <c r="G105" s="119"/>
      <c r="H105" s="119"/>
      <c r="I105" s="119"/>
      <c r="J105" s="119"/>
    </row>
    <row r="106" spans="1:10" ht="20.65" customHeight="1" x14ac:dyDescent="0.2">
      <c r="A106" s="4"/>
      <c r="B106" s="125" t="s">
        <v>38</v>
      </c>
      <c r="C106" s="128"/>
      <c r="D106" s="124"/>
      <c r="E106" s="140"/>
      <c r="F106" s="124"/>
      <c r="G106" s="119"/>
      <c r="H106" s="119"/>
      <c r="I106" s="119"/>
      <c r="J106" s="119"/>
    </row>
    <row r="107" spans="1:10" ht="20.65" customHeight="1" x14ac:dyDescent="0.2">
      <c r="A107" s="4"/>
      <c r="B107" s="126" t="s">
        <v>39</v>
      </c>
      <c r="C107" s="129"/>
      <c r="D107" s="124"/>
      <c r="E107" s="140"/>
      <c r="F107" s="124"/>
      <c r="G107" s="119"/>
      <c r="H107" s="119"/>
      <c r="I107" s="119"/>
      <c r="J107" s="119"/>
    </row>
    <row r="108" spans="1:10" ht="20.65" customHeight="1" x14ac:dyDescent="0.2">
      <c r="A108" s="4"/>
      <c r="B108" s="130" t="s">
        <v>65</v>
      </c>
      <c r="C108" s="131"/>
      <c r="D108" s="124"/>
      <c r="E108" s="140"/>
      <c r="F108" s="124"/>
      <c r="G108" s="119"/>
      <c r="H108" s="119"/>
      <c r="I108" s="119"/>
      <c r="J108" s="119"/>
    </row>
    <row r="109" spans="1:10" ht="20.65" customHeight="1" x14ac:dyDescent="0.2">
      <c r="A109" s="4"/>
      <c r="B109" s="130" t="s">
        <v>49</v>
      </c>
      <c r="C109" s="132"/>
      <c r="D109" s="124"/>
      <c r="E109" s="140"/>
      <c r="F109" s="124"/>
      <c r="G109" s="119"/>
      <c r="H109" s="119"/>
      <c r="I109" s="119"/>
      <c r="J109" s="119"/>
    </row>
    <row r="110" spans="1:10" ht="20.65" customHeight="1" x14ac:dyDescent="0.2">
      <c r="A110" s="4"/>
      <c r="B110" s="130" t="s">
        <v>62</v>
      </c>
      <c r="C110" s="133"/>
      <c r="D110" s="124"/>
      <c r="E110" s="140"/>
      <c r="F110" s="124"/>
      <c r="G110" s="119"/>
      <c r="H110" s="119"/>
      <c r="J110" s="119"/>
    </row>
    <row r="111" spans="1:10" x14ac:dyDescent="0.2">
      <c r="A111" s="4"/>
      <c r="B111" s="162" t="s">
        <v>105</v>
      </c>
      <c r="C111" s="121"/>
      <c r="D111" s="124"/>
      <c r="E111" s="140"/>
      <c r="F111" s="124"/>
      <c r="G111" s="119"/>
      <c r="H111" s="119"/>
      <c r="I111" s="169" t="s">
        <v>108</v>
      </c>
      <c r="J111" s="119"/>
    </row>
    <row r="112" spans="1:10" ht="49.15" customHeight="1" x14ac:dyDescent="0.2">
      <c r="A112" s="4"/>
      <c r="B112" s="130" t="s">
        <v>203</v>
      </c>
      <c r="C112" s="339"/>
      <c r="D112" s="340"/>
      <c r="E112" s="340"/>
      <c r="F112" s="340"/>
      <c r="G112" s="340"/>
      <c r="H112" s="341"/>
      <c r="I112" s="170">
        <f>+J112-LEN(C112)</f>
        <v>500</v>
      </c>
      <c r="J112" s="171">
        <v>500</v>
      </c>
    </row>
    <row r="113" spans="1:10" ht="7.15" customHeight="1" x14ac:dyDescent="0.2">
      <c r="A113" s="4"/>
      <c r="B113" s="168"/>
      <c r="C113" s="168"/>
      <c r="D113" s="119"/>
      <c r="E113" s="119"/>
    </row>
    <row r="114" spans="1:10" ht="47.45" customHeight="1" x14ac:dyDescent="0.2">
      <c r="A114" s="4"/>
      <c r="B114" s="309" t="s">
        <v>196</v>
      </c>
      <c r="C114" s="269" t="s">
        <v>190</v>
      </c>
      <c r="D114" s="119"/>
      <c r="E114" s="119"/>
      <c r="I114" s="169" t="s">
        <v>108</v>
      </c>
      <c r="J114" s="119"/>
    </row>
    <row r="115" spans="1:10" ht="108.6" customHeight="1" x14ac:dyDescent="0.2">
      <c r="A115" s="4"/>
      <c r="B115" s="310"/>
      <c r="C115" s="311"/>
      <c r="D115" s="311"/>
      <c r="E115" s="311"/>
      <c r="F115" s="311"/>
      <c r="G115" s="311"/>
      <c r="H115" s="312"/>
      <c r="I115" s="170">
        <f>+J115-LEN(C115)</f>
        <v>1000</v>
      </c>
      <c r="J115" s="171">
        <v>1000</v>
      </c>
    </row>
    <row r="116" spans="1:10" ht="20.45" customHeight="1" x14ac:dyDescent="0.2"/>
    <row r="117" spans="1:10" ht="30.6" customHeight="1" x14ac:dyDescent="0.2">
      <c r="B117" s="44" t="s">
        <v>180</v>
      </c>
      <c r="C117" s="41"/>
      <c r="D117" s="41"/>
      <c r="E117" s="41"/>
    </row>
    <row r="118" spans="1:10" ht="30" customHeight="1" x14ac:dyDescent="0.2">
      <c r="B118" s="93" t="s">
        <v>64</v>
      </c>
      <c r="C118" s="114" t="s">
        <v>43</v>
      </c>
      <c r="D118" s="114" t="s">
        <v>48</v>
      </c>
      <c r="E118" s="41"/>
    </row>
    <row r="119" spans="1:10" ht="19.899999999999999" customHeight="1" x14ac:dyDescent="0.2">
      <c r="B119" s="51" t="s">
        <v>44</v>
      </c>
      <c r="C119" s="108"/>
      <c r="D119" s="76"/>
      <c r="F119" s="46"/>
      <c r="G119" s="46"/>
      <c r="H119" s="46"/>
      <c r="I119" s="46"/>
    </row>
    <row r="120" spans="1:10" ht="19.899999999999999" customHeight="1" x14ac:dyDescent="0.2">
      <c r="B120" s="52" t="s">
        <v>45</v>
      </c>
      <c r="C120" s="109"/>
      <c r="D120" s="77"/>
      <c r="F120" s="46"/>
      <c r="G120" s="46"/>
      <c r="H120" s="46"/>
      <c r="I120" s="46"/>
    </row>
    <row r="121" spans="1:10" ht="19.899999999999999" customHeight="1" x14ac:dyDescent="0.2">
      <c r="B121" s="52" t="s">
        <v>46</v>
      </c>
      <c r="C121" s="109"/>
      <c r="D121" s="77"/>
      <c r="F121" s="46"/>
      <c r="G121" s="46"/>
      <c r="H121" s="46"/>
      <c r="I121" s="46"/>
    </row>
    <row r="122" spans="1:10" ht="19.899999999999999" customHeight="1" x14ac:dyDescent="0.2">
      <c r="B122" s="52" t="s">
        <v>47</v>
      </c>
      <c r="C122" s="109"/>
      <c r="D122" s="77"/>
      <c r="F122" s="46"/>
      <c r="G122" s="46"/>
      <c r="H122" s="46"/>
      <c r="I122" s="46"/>
    </row>
    <row r="123" spans="1:10" ht="19.899999999999999" customHeight="1" x14ac:dyDescent="0.2">
      <c r="B123" s="86" t="s">
        <v>4</v>
      </c>
      <c r="C123" s="109"/>
      <c r="D123" s="77"/>
      <c r="F123" s="46"/>
      <c r="G123" s="46"/>
      <c r="H123" s="46"/>
      <c r="I123" s="46"/>
    </row>
    <row r="124" spans="1:10" ht="19.899999999999999" customHeight="1" x14ac:dyDescent="0.2">
      <c r="B124" s="86" t="s">
        <v>4</v>
      </c>
      <c r="C124" s="109"/>
      <c r="D124" s="77"/>
      <c r="F124" s="46"/>
      <c r="G124" s="46"/>
      <c r="H124" s="46"/>
      <c r="I124" s="46"/>
    </row>
    <row r="125" spans="1:10" ht="19.899999999999999" customHeight="1" x14ac:dyDescent="0.2">
      <c r="B125" s="86" t="s">
        <v>4</v>
      </c>
      <c r="C125" s="109"/>
      <c r="D125" s="77"/>
      <c r="F125" s="46"/>
      <c r="G125" s="46"/>
      <c r="H125" s="46"/>
      <c r="I125" s="46"/>
    </row>
    <row r="126" spans="1:10" ht="19.899999999999999" customHeight="1" x14ac:dyDescent="0.2">
      <c r="B126" s="87" t="s">
        <v>4</v>
      </c>
      <c r="C126" s="110"/>
      <c r="D126" s="78"/>
      <c r="F126" s="46"/>
      <c r="G126" s="46"/>
      <c r="H126" s="46"/>
      <c r="I126" s="46"/>
    </row>
    <row r="127" spans="1:10" x14ac:dyDescent="0.2"/>
    <row r="128" spans="1:10" x14ac:dyDescent="0.2"/>
    <row r="129" spans="1:6" ht="21" customHeight="1" x14ac:dyDescent="0.2">
      <c r="B129" s="37" t="s">
        <v>84</v>
      </c>
    </row>
    <row r="130" spans="1:6" x14ac:dyDescent="0.2"/>
    <row r="131" spans="1:6" ht="49.9" customHeight="1" x14ac:dyDescent="0.2">
      <c r="C131" s="283" t="s">
        <v>191</v>
      </c>
      <c r="D131" s="284" t="s">
        <v>192</v>
      </c>
    </row>
    <row r="132" spans="1:6" s="145" customFormat="1" ht="75" customHeight="1" x14ac:dyDescent="0.2">
      <c r="B132" s="40" t="s">
        <v>193</v>
      </c>
      <c r="C132" s="323" t="s">
        <v>107</v>
      </c>
      <c r="D132" s="324"/>
      <c r="E132" s="146"/>
      <c r="F132" s="122"/>
    </row>
    <row r="133" spans="1:6" s="147" customFormat="1" ht="51" customHeight="1" x14ac:dyDescent="0.2">
      <c r="B133" s="148" t="s">
        <v>90</v>
      </c>
      <c r="C133" s="280">
        <v>0</v>
      </c>
      <c r="D133" s="280">
        <v>0</v>
      </c>
      <c r="F133" s="122"/>
    </row>
    <row r="134" spans="1:6" s="145" customFormat="1" ht="51" customHeight="1" x14ac:dyDescent="0.2">
      <c r="B134" s="149" t="s">
        <v>91</v>
      </c>
      <c r="C134" s="280">
        <v>0</v>
      </c>
      <c r="D134" s="280">
        <v>0</v>
      </c>
      <c r="F134" s="122"/>
    </row>
    <row r="135" spans="1:6" s="147" customFormat="1" ht="30.6" customHeight="1" x14ac:dyDescent="0.2">
      <c r="A135" s="122"/>
      <c r="B135" s="281" t="s">
        <v>195</v>
      </c>
      <c r="C135" s="122"/>
      <c r="D135" s="122"/>
      <c r="E135" s="146"/>
      <c r="F135" s="122"/>
    </row>
    <row r="136" spans="1:6" ht="49.9" customHeight="1" x14ac:dyDescent="0.2">
      <c r="C136" s="283" t="s">
        <v>191</v>
      </c>
      <c r="D136" s="284" t="s">
        <v>192</v>
      </c>
    </row>
    <row r="137" spans="1:6" s="145" customFormat="1" ht="38.65" customHeight="1" x14ac:dyDescent="0.2">
      <c r="B137" s="40" t="s">
        <v>194</v>
      </c>
      <c r="C137" s="323" t="s">
        <v>94</v>
      </c>
      <c r="D137" s="324"/>
      <c r="F137" s="122"/>
    </row>
    <row r="138" spans="1:6" s="145" customFormat="1" ht="33" customHeight="1" x14ac:dyDescent="0.2">
      <c r="B138" s="150" t="s">
        <v>103</v>
      </c>
      <c r="C138" s="280"/>
      <c r="D138" s="280"/>
      <c r="F138" s="122"/>
    </row>
    <row r="139" spans="1:6" s="145" customFormat="1" ht="51.4" customHeight="1" x14ac:dyDescent="0.2">
      <c r="B139" s="163" t="s">
        <v>104</v>
      </c>
      <c r="C139" s="151"/>
      <c r="D139" s="151"/>
      <c r="F139" s="122"/>
    </row>
    <row r="140" spans="1:6" s="145" customFormat="1" ht="33" customHeight="1" x14ac:dyDescent="0.2">
      <c r="B140" s="150" t="s">
        <v>96</v>
      </c>
      <c r="C140" s="280"/>
      <c r="D140" s="280"/>
      <c r="F140" s="152"/>
    </row>
    <row r="141" spans="1:6" s="145" customFormat="1" ht="33" customHeight="1" x14ac:dyDescent="0.2">
      <c r="B141" s="150" t="s">
        <v>97</v>
      </c>
      <c r="C141" s="280"/>
      <c r="D141" s="280"/>
      <c r="F141" s="152"/>
    </row>
    <row r="142" spans="1:6" s="145" customFormat="1" ht="33" customHeight="1" x14ac:dyDescent="0.2">
      <c r="B142" s="150" t="s">
        <v>98</v>
      </c>
      <c r="C142" s="280"/>
      <c r="D142" s="280"/>
      <c r="F142" s="152"/>
    </row>
    <row r="143" spans="1:6" s="145" customFormat="1" ht="33" customHeight="1" x14ac:dyDescent="0.2">
      <c r="B143" s="150" t="s">
        <v>99</v>
      </c>
      <c r="C143" s="280"/>
      <c r="D143" s="280"/>
      <c r="F143" s="152"/>
    </row>
    <row r="144" spans="1:6" s="145" customFormat="1" ht="33" customHeight="1" x14ac:dyDescent="0.2">
      <c r="B144" s="153" t="s">
        <v>4</v>
      </c>
      <c r="C144" s="257"/>
      <c r="D144" s="257"/>
      <c r="F144" s="122"/>
    </row>
    <row r="145" spans="2:11" ht="30" customHeight="1" x14ac:dyDescent="0.2">
      <c r="B145" s="285" t="s">
        <v>195</v>
      </c>
      <c r="C145" s="41"/>
      <c r="D145" s="41"/>
      <c r="E145" s="41"/>
    </row>
    <row r="146" spans="2:11" ht="19.899999999999999" customHeight="1" x14ac:dyDescent="0.2">
      <c r="E146" s="41"/>
      <c r="G146" s="49"/>
      <c r="H146" s="46"/>
      <c r="I146" s="49"/>
      <c r="K146" s="49"/>
    </row>
    <row r="147" spans="2:11" ht="38.65" customHeight="1" x14ac:dyDescent="0.2">
      <c r="B147" s="40" t="s">
        <v>181</v>
      </c>
      <c r="E147" s="41"/>
      <c r="G147" s="49"/>
      <c r="H147" s="46"/>
      <c r="I147" s="49"/>
      <c r="K147" s="49"/>
    </row>
    <row r="148" spans="2:11" ht="45.6" customHeight="1" x14ac:dyDescent="0.2">
      <c r="B148" s="148" t="s">
        <v>109</v>
      </c>
      <c r="C148" s="104"/>
      <c r="E148" s="41"/>
      <c r="G148" s="49"/>
      <c r="H148" s="46"/>
      <c r="I148" s="169" t="s">
        <v>108</v>
      </c>
      <c r="J148" s="49"/>
    </row>
    <row r="149" spans="2:11" ht="81.599999999999994" customHeight="1" x14ac:dyDescent="0.2">
      <c r="B149" s="256" t="s">
        <v>145</v>
      </c>
      <c r="C149" s="318"/>
      <c r="D149" s="311"/>
      <c r="E149" s="311"/>
      <c r="F149" s="311"/>
      <c r="G149" s="311"/>
      <c r="H149" s="312"/>
      <c r="I149" s="170">
        <f>+J149-LEN(C149)</f>
        <v>1000</v>
      </c>
      <c r="J149" s="172">
        <v>1000</v>
      </c>
    </row>
    <row r="150" spans="2:11" ht="19.899999999999999" customHeight="1" x14ac:dyDescent="0.2">
      <c r="E150" s="41"/>
      <c r="G150" s="49"/>
      <c r="H150" s="46"/>
      <c r="I150" s="49"/>
      <c r="K150" s="49"/>
    </row>
    <row r="151" spans="2:11" ht="19.899999999999999" customHeight="1" x14ac:dyDescent="0.2">
      <c r="E151" s="41"/>
      <c r="G151" s="49"/>
      <c r="H151" s="46"/>
      <c r="I151" s="49"/>
      <c r="K151" s="49"/>
    </row>
    <row r="152" spans="2:11" ht="64.900000000000006" hidden="1" customHeight="1" x14ac:dyDescent="0.2">
      <c r="E152" s="41"/>
      <c r="G152" s="49"/>
      <c r="H152" s="46"/>
      <c r="I152" s="49"/>
      <c r="K152" s="49"/>
    </row>
    <row r="153" spans="2:11" hidden="1" x14ac:dyDescent="0.2">
      <c r="E153" s="41"/>
      <c r="G153" s="49"/>
      <c r="H153" s="46"/>
      <c r="I153" s="49"/>
      <c r="K153" s="49"/>
    </row>
    <row r="154" spans="2:11" hidden="1" x14ac:dyDescent="0.2">
      <c r="E154" s="41"/>
      <c r="G154" s="49"/>
      <c r="H154" s="46"/>
      <c r="I154" s="49"/>
      <c r="K154" s="49"/>
    </row>
    <row r="155" spans="2:11" hidden="1" x14ac:dyDescent="0.2">
      <c r="E155" s="41"/>
      <c r="G155" s="49"/>
      <c r="H155" s="46"/>
      <c r="I155" s="49"/>
      <c r="K155" s="49"/>
    </row>
    <row r="156" spans="2:11" ht="19.899999999999999" hidden="1" customHeight="1" x14ac:dyDescent="0.2">
      <c r="E156" s="41"/>
      <c r="G156" s="49"/>
      <c r="H156" s="46"/>
      <c r="I156" s="49"/>
      <c r="K156" s="49"/>
    </row>
    <row r="157" spans="2:11" ht="19.899999999999999" hidden="1" customHeight="1" x14ac:dyDescent="0.2">
      <c r="E157" s="41"/>
      <c r="G157" s="49"/>
      <c r="H157" s="46"/>
      <c r="I157" s="49"/>
      <c r="K157" s="49"/>
    </row>
    <row r="158" spans="2:11" ht="19.899999999999999" hidden="1" customHeight="1" x14ac:dyDescent="0.2">
      <c r="E158" s="41"/>
      <c r="G158" s="49"/>
      <c r="H158" s="46"/>
      <c r="I158" s="49"/>
      <c r="K158" s="49"/>
    </row>
    <row r="159" spans="2:11" ht="19.899999999999999" hidden="1" customHeight="1" x14ac:dyDescent="0.2">
      <c r="E159" s="41"/>
      <c r="G159" s="49"/>
      <c r="H159" s="46"/>
      <c r="I159" s="49"/>
      <c r="K159" s="49"/>
    </row>
    <row r="160" spans="2:11" ht="19.899999999999999" hidden="1" customHeight="1" x14ac:dyDescent="0.2"/>
    <row r="161" ht="19.899999999999999" hidden="1" customHeight="1" x14ac:dyDescent="0.2"/>
    <row r="162" ht="19.899999999999999" hidden="1" customHeight="1" x14ac:dyDescent="0.2"/>
    <row r="163" ht="19.899999999999999" hidden="1" customHeight="1" x14ac:dyDescent="0.2"/>
    <row r="164" ht="19.899999999999999" hidden="1" customHeight="1" x14ac:dyDescent="0.2"/>
    <row r="165" ht="19.899999999999999" hidden="1" customHeight="1" x14ac:dyDescent="0.2"/>
    <row r="166" x14ac:dyDescent="0.2"/>
    <row r="167" x14ac:dyDescent="0.2"/>
    <row r="168" x14ac:dyDescent="0.2"/>
    <row r="169" x14ac:dyDescent="0.2"/>
    <row r="170" x14ac:dyDescent="0.2"/>
    <row r="171" x14ac:dyDescent="0.2"/>
    <row r="172" x14ac:dyDescent="0.2"/>
    <row r="173" x14ac:dyDescent="0.2"/>
    <row r="174" x14ac:dyDescent="0.2"/>
    <row r="175" x14ac:dyDescent="0.2"/>
  </sheetData>
  <sheetProtection algorithmName="SHA-512" hashValue="M1KI4kuasLHnoBJPkiMFAfo9OR0GTcenrGeH94MSC3xW1w6NN6zdNXuYURT3qpeZsab/IdYUbwMIrtr8QZpo6g==" saltValue="IZQ9oF64C49cri/BLfq25g==" spinCount="100000" sheet="1" objects="1" scenarios="1"/>
  <protectedRanges>
    <protectedRange sqref="C112:H112" name="Motivazioni proposta gestionale"/>
    <protectedRange sqref="C119:D126 B123:B126" name="Proposta iniziali_3"/>
    <protectedRange sqref="C115:H115" name="Proposta per Fonte_1"/>
    <protectedRange sqref="C102:C110 C84:D86 B90:H100" name="Proposta iniziali_1"/>
    <protectedRange sqref="C7:E13 C19:D22 C24:D24 C28:D29 C33:D36 C42:D43 C38:D38" name="Informazioni generali"/>
    <protectedRange sqref="B53:F53 B55:F64 B66:F70 C71:F71 D72 F72 B76:F79" name="Proposta per Fonte"/>
    <protectedRange sqref="C133:D134 B144 C138:D144 C148 C149:H149" name="Garanzie"/>
    <protectedRange sqref="C114" name="Seleziona"/>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32">
    <mergeCell ref="C86:D86"/>
    <mergeCell ref="C132:D132"/>
    <mergeCell ref="C137:D137"/>
    <mergeCell ref="G94:H94"/>
    <mergeCell ref="G95:H95"/>
    <mergeCell ref="G96:H96"/>
    <mergeCell ref="G97:H97"/>
    <mergeCell ref="G98:H98"/>
    <mergeCell ref="G99:H99"/>
    <mergeCell ref="G100:H100"/>
    <mergeCell ref="C112:H112"/>
    <mergeCell ref="C1:D1"/>
    <mergeCell ref="C6:E6"/>
    <mergeCell ref="C7:E7"/>
    <mergeCell ref="C8:E8"/>
    <mergeCell ref="C9:E9"/>
    <mergeCell ref="B114:B115"/>
    <mergeCell ref="C115:H115"/>
    <mergeCell ref="G93:H93"/>
    <mergeCell ref="C10:E10"/>
    <mergeCell ref="C149:H149"/>
    <mergeCell ref="C71:F71"/>
    <mergeCell ref="C11:E11"/>
    <mergeCell ref="C12:E12"/>
    <mergeCell ref="C13:E13"/>
    <mergeCell ref="G83:H83"/>
    <mergeCell ref="G89:H89"/>
    <mergeCell ref="G90:H90"/>
    <mergeCell ref="G91:H91"/>
    <mergeCell ref="G92:H92"/>
    <mergeCell ref="C84:D84"/>
    <mergeCell ref="C85:D85"/>
  </mergeCells>
  <phoneticPr fontId="0" type="noConversion"/>
  <dataValidations disablePrompts="1" count="7">
    <dataValidation type="list" allowBlank="1" showInputMessage="1" showErrorMessage="1" sqref="F55:F64">
      <formula1>"SI , NO ,"</formula1>
    </dataValidation>
    <dataValidation type="list" allowBlank="1" showInputMessage="1" showErrorMessage="1" sqref="C119:C126">
      <formula1>"SI,NO,"</formula1>
    </dataValidation>
    <dataValidation type="list" allowBlank="1" showInputMessage="1" showErrorMessage="1" sqref="F90:F100">
      <formula1>"Titoli,OICVM/ETF"</formula1>
    </dataValidation>
    <dataValidation type="list" allowBlank="1" showInputMessage="1" showErrorMessage="1" sqref="C139:D139">
      <formula1>"SOLI aderenti al Comparto, intero Fondo in ipotesi di trasferimento della posizione nel comparto"</formula1>
    </dataValidation>
    <dataValidation type="list" allowBlank="1" showInputMessage="1" showErrorMessage="1" error="Numero caratteri eccedenti il massimo consentito" sqref="C148">
      <formula1>"SI,NO"</formula1>
    </dataValidation>
    <dataValidation type="textLength" allowBlank="1" showInputMessage="1" showErrorMessage="1" error="Numero caratteri eccedenti il massimo consentito" sqref="C149 C112 C115">
      <formula1>0</formula1>
      <formula2>J112</formula2>
    </dataValidation>
    <dataValidation type="list" allowBlank="1" showInputMessage="1" showErrorMessage="1" sqref="C114">
      <formula1>"Selezionare,SI,NO"</formula1>
    </dataValidation>
  </dataValidations>
  <pageMargins left="0.19685039370078741" right="0.19685039370078741" top="0.19685039370078741" bottom="0.31496062992125984" header="0.19685039370078741" footer="0.15748031496062992"/>
  <pageSetup paperSize="9" scale="44" fitToHeight="0" orientation="landscape" r:id="rId2"/>
  <headerFooter alignWithMargins="0">
    <oddFooter>Pagina &amp;P di &amp;N</oddFooter>
  </headerFooter>
  <rowBreaks count="3" manualBreakCount="3">
    <brk id="44" max="16383" man="1"/>
    <brk id="81" max="16383" man="1"/>
    <brk id="11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zoomScale="55" zoomScaleNormal="55" zoomScaleSheetLayoutView="55" workbookViewId="0"/>
  </sheetViews>
  <sheetFormatPr defaultColWidth="0" defaultRowHeight="15" zeroHeight="1" x14ac:dyDescent="0.2"/>
  <cols>
    <col min="1" max="1" width="2.5703125" style="16" customWidth="1"/>
    <col min="2" max="2" width="105.7109375" style="229" customWidth="1"/>
    <col min="3" max="5" width="40.28515625" style="1" customWidth="1"/>
    <col min="6" max="7" width="40.28515625" style="229" customWidth="1"/>
    <col min="8" max="8" width="35.7109375" style="229" customWidth="1"/>
    <col min="9" max="9" width="9.28515625" style="229" customWidth="1"/>
    <col min="10" max="16384" width="9.28515625" style="229" hidden="1"/>
  </cols>
  <sheetData>
    <row r="1" spans="1:7" ht="41.65" customHeight="1" x14ac:dyDescent="0.2">
      <c r="B1" s="1"/>
      <c r="C1" s="331"/>
      <c r="D1" s="331"/>
      <c r="E1" s="176" t="s">
        <v>75</v>
      </c>
      <c r="F1" s="176"/>
    </row>
    <row r="2" spans="1:7" ht="45" customHeight="1" x14ac:dyDescent="0.2">
      <c r="B2" s="230"/>
      <c r="D2" s="231" t="str">
        <f>+Questionario!$E$3</f>
        <v>Questionario Garantito Total Return</v>
      </c>
    </row>
    <row r="3" spans="1:7" ht="15.75" thickBot="1" x14ac:dyDescent="0.25">
      <c r="C3" s="291"/>
      <c r="D3" s="291"/>
      <c r="E3" s="229"/>
    </row>
    <row r="4" spans="1:7" ht="21" customHeight="1" thickBot="1" x14ac:dyDescent="0.25">
      <c r="B4" s="232" t="s">
        <v>110</v>
      </c>
    </row>
    <row r="5" spans="1:7" ht="12" customHeight="1" x14ac:dyDescent="0.2">
      <c r="A5" s="17"/>
      <c r="C5" s="178"/>
      <c r="D5" s="178"/>
      <c r="E5" s="178"/>
      <c r="F5" s="233"/>
      <c r="G5" s="233"/>
    </row>
    <row r="6" spans="1:7" ht="51" customHeight="1" x14ac:dyDescent="0.2">
      <c r="B6" s="179" t="s">
        <v>182</v>
      </c>
      <c r="C6" s="180" t="s">
        <v>111</v>
      </c>
      <c r="D6" s="180" t="s">
        <v>112</v>
      </c>
      <c r="E6" s="180" t="s">
        <v>113</v>
      </c>
      <c r="F6" s="180" t="s">
        <v>114</v>
      </c>
      <c r="G6" s="181" t="s">
        <v>115</v>
      </c>
    </row>
    <row r="7" spans="1:7" ht="30" customHeight="1" x14ac:dyDescent="0.2">
      <c r="B7" s="234" t="s">
        <v>116</v>
      </c>
      <c r="C7" s="235"/>
      <c r="D7" s="236"/>
      <c r="E7" s="236"/>
      <c r="F7" s="237"/>
      <c r="G7" s="238"/>
    </row>
    <row r="8" spans="1:7" ht="30" customHeight="1" x14ac:dyDescent="0.2">
      <c r="B8" s="239" t="s">
        <v>146</v>
      </c>
      <c r="C8" s="182"/>
      <c r="D8" s="182"/>
      <c r="E8" s="182"/>
      <c r="F8" s="182"/>
      <c r="G8" s="183"/>
    </row>
    <row r="9" spans="1:7" ht="30" customHeight="1" x14ac:dyDescent="0.2">
      <c r="B9" s="251" t="s">
        <v>117</v>
      </c>
      <c r="C9" s="184"/>
      <c r="D9" s="184"/>
      <c r="E9" s="184"/>
      <c r="F9" s="184"/>
      <c r="G9" s="184"/>
    </row>
    <row r="10" spans="1:7" ht="30" customHeight="1" x14ac:dyDescent="0.2">
      <c r="B10" s="251" t="s">
        <v>150</v>
      </c>
      <c r="C10" s="278"/>
      <c r="D10" s="278"/>
      <c r="E10" s="278"/>
      <c r="F10" s="278"/>
      <c r="G10" s="279"/>
    </row>
    <row r="11" spans="1:7" ht="100.15" customHeight="1" x14ac:dyDescent="0.2">
      <c r="B11" s="240" t="s">
        <v>118</v>
      </c>
      <c r="C11" s="185"/>
      <c r="D11" s="185"/>
      <c r="E11" s="185"/>
      <c r="F11" s="185"/>
      <c r="G11" s="186"/>
    </row>
    <row r="12" spans="1:7" ht="36" customHeight="1" x14ac:dyDescent="0.2">
      <c r="B12" s="240" t="s">
        <v>119</v>
      </c>
      <c r="C12" s="246"/>
      <c r="D12" s="246"/>
      <c r="E12" s="246"/>
      <c r="F12" s="246"/>
      <c r="G12" s="247"/>
    </row>
    <row r="13" spans="1:7" ht="39" customHeight="1" x14ac:dyDescent="0.2">
      <c r="B13" s="240" t="s">
        <v>147</v>
      </c>
      <c r="C13" s="182"/>
      <c r="D13" s="182"/>
      <c r="E13" s="182"/>
      <c r="F13" s="182"/>
      <c r="G13" s="183"/>
    </row>
    <row r="14" spans="1:7" ht="39" customHeight="1" x14ac:dyDescent="0.2">
      <c r="B14" s="240" t="s">
        <v>197</v>
      </c>
      <c r="C14" s="182"/>
      <c r="D14" s="182"/>
      <c r="E14" s="182"/>
      <c r="F14" s="182"/>
      <c r="G14" s="183"/>
    </row>
    <row r="15" spans="1:7" ht="100.15" customHeight="1" x14ac:dyDescent="0.2">
      <c r="B15" s="187" t="s">
        <v>120</v>
      </c>
      <c r="C15" s="185"/>
      <c r="D15" s="185"/>
      <c r="E15" s="185"/>
      <c r="F15" s="185"/>
      <c r="G15" s="186"/>
    </row>
    <row r="16" spans="1:7" ht="60.75" customHeight="1" x14ac:dyDescent="0.2">
      <c r="B16" s="342" t="s">
        <v>148</v>
      </c>
      <c r="C16" s="342"/>
      <c r="D16" s="342"/>
      <c r="E16" s="342"/>
      <c r="F16" s="342"/>
      <c r="G16" s="343"/>
    </row>
    <row r="17" spans="1:8" x14ac:dyDescent="0.2"/>
    <row r="18" spans="1:8" ht="27.6" customHeight="1" x14ac:dyDescent="0.2">
      <c r="B18" s="241" t="s">
        <v>121</v>
      </c>
    </row>
    <row r="19" spans="1:8" ht="30" customHeight="1" x14ac:dyDescent="0.2">
      <c r="A19" s="18"/>
      <c r="B19" s="242" t="s">
        <v>122</v>
      </c>
      <c r="C19" s="188" t="s">
        <v>111</v>
      </c>
      <c r="D19" s="188" t="s">
        <v>112</v>
      </c>
      <c r="E19" s="188" t="s">
        <v>113</v>
      </c>
      <c r="F19" s="188" t="s">
        <v>114</v>
      </c>
      <c r="G19" s="189" t="s">
        <v>115</v>
      </c>
    </row>
    <row r="20" spans="1:8" ht="30" customHeight="1" x14ac:dyDescent="0.2">
      <c r="A20" s="18"/>
      <c r="B20" s="243" t="s">
        <v>123</v>
      </c>
      <c r="C20" s="182"/>
      <c r="D20" s="182"/>
      <c r="E20" s="182"/>
      <c r="F20" s="182"/>
      <c r="G20" s="183"/>
    </row>
    <row r="21" spans="1:8" ht="30" customHeight="1" x14ac:dyDescent="0.2">
      <c r="B21" s="252" t="s">
        <v>160</v>
      </c>
      <c r="C21" s="182"/>
      <c r="D21" s="182"/>
      <c r="E21" s="182"/>
      <c r="F21" s="182"/>
      <c r="G21" s="183"/>
    </row>
    <row r="22" spans="1:8" x14ac:dyDescent="0.2"/>
    <row r="23" spans="1:8" ht="18" x14ac:dyDescent="0.2">
      <c r="B23" s="244" t="s">
        <v>124</v>
      </c>
    </row>
    <row r="24" spans="1:8" ht="130.5" customHeight="1" x14ac:dyDescent="0.2">
      <c r="B24" s="344" t="s">
        <v>161</v>
      </c>
      <c r="C24" s="344"/>
      <c r="D24" s="344"/>
      <c r="E24" s="344"/>
      <c r="F24" s="344"/>
      <c r="G24" s="344"/>
    </row>
    <row r="25" spans="1:8" ht="40.35" customHeight="1" x14ac:dyDescent="0.2">
      <c r="C25" s="190" t="s">
        <v>111</v>
      </c>
      <c r="D25" s="190" t="s">
        <v>112</v>
      </c>
      <c r="E25" s="190" t="s">
        <v>113</v>
      </c>
      <c r="F25" s="190" t="s">
        <v>114</v>
      </c>
      <c r="G25" s="191" t="s">
        <v>115</v>
      </c>
    </row>
    <row r="26" spans="1:8" ht="15.75" x14ac:dyDescent="0.2">
      <c r="B26" s="192" t="s">
        <v>125</v>
      </c>
      <c r="C26" s="193"/>
      <c r="D26" s="193"/>
      <c r="E26" s="193"/>
      <c r="F26" s="193"/>
      <c r="G26" s="194"/>
    </row>
    <row r="27" spans="1:8" x14ac:dyDescent="0.2">
      <c r="B27" s="195">
        <v>2016</v>
      </c>
      <c r="C27" s="196"/>
      <c r="D27" s="196"/>
      <c r="E27" s="196"/>
      <c r="F27" s="196"/>
      <c r="G27" s="197"/>
    </row>
    <row r="28" spans="1:8" x14ac:dyDescent="0.2">
      <c r="B28" s="195">
        <v>2017</v>
      </c>
      <c r="C28" s="196"/>
      <c r="D28" s="196"/>
      <c r="E28" s="196"/>
      <c r="F28" s="196"/>
      <c r="G28" s="197"/>
      <c r="H28" s="245"/>
    </row>
    <row r="29" spans="1:8" x14ac:dyDescent="0.2">
      <c r="B29" s="195">
        <v>2018</v>
      </c>
      <c r="C29" s="196"/>
      <c r="D29" s="196"/>
      <c r="E29" s="196"/>
      <c r="F29" s="196"/>
      <c r="G29" s="197"/>
      <c r="H29" s="245"/>
    </row>
    <row r="30" spans="1:8" x14ac:dyDescent="0.2">
      <c r="B30" s="195" t="s">
        <v>155</v>
      </c>
      <c r="C30" s="196"/>
      <c r="D30" s="196"/>
      <c r="E30" s="196"/>
      <c r="F30" s="196"/>
      <c r="G30" s="197"/>
      <c r="H30" s="245"/>
    </row>
    <row r="31" spans="1:8" x14ac:dyDescent="0.2">
      <c r="B31" s="253" t="s">
        <v>156</v>
      </c>
      <c r="C31" s="196"/>
      <c r="D31" s="196"/>
      <c r="E31" s="196"/>
      <c r="F31" s="196"/>
      <c r="G31" s="197"/>
      <c r="H31" s="245"/>
    </row>
    <row r="32" spans="1:8" x14ac:dyDescent="0.2">
      <c r="B32" s="195" t="s">
        <v>157</v>
      </c>
      <c r="C32" s="218"/>
      <c r="D32" s="277"/>
      <c r="E32" s="218"/>
      <c r="F32" s="277"/>
      <c r="G32" s="197"/>
      <c r="H32" s="245"/>
    </row>
    <row r="33" spans="1:8" ht="15.75" x14ac:dyDescent="0.2">
      <c r="B33" s="254" t="s">
        <v>159</v>
      </c>
      <c r="C33" s="198"/>
      <c r="D33" s="198"/>
      <c r="E33" s="198"/>
      <c r="F33" s="198"/>
      <c r="G33" s="199"/>
      <c r="H33" s="245"/>
    </row>
    <row r="34" spans="1:8" ht="15.75" x14ac:dyDescent="0.2">
      <c r="B34" s="200" t="s">
        <v>149</v>
      </c>
      <c r="C34" s="201"/>
      <c r="D34" s="201"/>
      <c r="E34" s="201"/>
      <c r="F34" s="201"/>
      <c r="G34" s="202"/>
      <c r="H34" s="245"/>
    </row>
    <row r="35" spans="1:8" x14ac:dyDescent="0.2">
      <c r="B35" s="195">
        <v>2016</v>
      </c>
      <c r="C35" s="203"/>
      <c r="D35" s="203"/>
      <c r="E35" s="203"/>
      <c r="F35" s="203"/>
      <c r="G35" s="204"/>
      <c r="H35" s="245"/>
    </row>
    <row r="36" spans="1:8" x14ac:dyDescent="0.2">
      <c r="B36" s="195">
        <v>2017</v>
      </c>
      <c r="C36" s="203"/>
      <c r="D36" s="203"/>
      <c r="E36" s="203"/>
      <c r="F36" s="203"/>
      <c r="G36" s="204"/>
    </row>
    <row r="37" spans="1:8" x14ac:dyDescent="0.2">
      <c r="B37" s="195">
        <v>2018</v>
      </c>
      <c r="C37" s="203"/>
      <c r="D37" s="203"/>
      <c r="E37" s="203"/>
      <c r="F37" s="203"/>
      <c r="G37" s="204"/>
    </row>
    <row r="38" spans="1:8" x14ac:dyDescent="0.2">
      <c r="B38" s="195" t="s">
        <v>155</v>
      </c>
      <c r="C38" s="203"/>
      <c r="D38" s="203"/>
      <c r="E38" s="203"/>
      <c r="F38" s="203"/>
      <c r="G38" s="204"/>
    </row>
    <row r="39" spans="1:8" ht="15.75" x14ac:dyDescent="0.2">
      <c r="B39" s="205" t="s">
        <v>158</v>
      </c>
      <c r="C39" s="206"/>
      <c r="D39" s="206"/>
      <c r="E39" s="206"/>
      <c r="F39" s="206"/>
      <c r="G39" s="207"/>
    </row>
    <row r="40" spans="1:8" s="177" customFormat="1" ht="15.75" x14ac:dyDescent="0.2">
      <c r="A40" s="208"/>
      <c r="B40" s="200" t="s">
        <v>126</v>
      </c>
      <c r="C40" s="196"/>
      <c r="D40" s="196"/>
      <c r="E40" s="196"/>
      <c r="F40" s="196"/>
      <c r="G40" s="197"/>
    </row>
    <row r="41" spans="1:8" s="177" customFormat="1" ht="15.75" x14ac:dyDescent="0.2">
      <c r="A41" s="208"/>
      <c r="B41" s="200" t="s">
        <v>127</v>
      </c>
      <c r="C41" s="196"/>
      <c r="D41" s="196"/>
      <c r="E41" s="196"/>
      <c r="F41" s="196"/>
      <c r="G41" s="197"/>
    </row>
    <row r="42" spans="1:8" s="177" customFormat="1" ht="15.75" x14ac:dyDescent="0.2">
      <c r="A42" s="208"/>
      <c r="B42" s="200" t="s">
        <v>128</v>
      </c>
      <c r="C42" s="196"/>
      <c r="D42" s="196"/>
      <c r="E42" s="196"/>
      <c r="F42" s="196"/>
      <c r="G42" s="197"/>
    </row>
    <row r="43" spans="1:8" s="177" customFormat="1" ht="15.75" x14ac:dyDescent="0.2">
      <c r="A43" s="208"/>
      <c r="B43" s="200" t="s">
        <v>129</v>
      </c>
      <c r="C43" s="196"/>
      <c r="D43" s="196"/>
      <c r="E43" s="196"/>
      <c r="F43" s="196"/>
      <c r="G43" s="197"/>
    </row>
    <row r="44" spans="1:8" s="177" customFormat="1" ht="15.75" x14ac:dyDescent="0.2">
      <c r="A44" s="208"/>
      <c r="B44" s="200" t="s">
        <v>130</v>
      </c>
      <c r="C44" s="196"/>
      <c r="D44" s="196"/>
      <c r="E44" s="196"/>
      <c r="F44" s="196"/>
      <c r="G44" s="197"/>
    </row>
    <row r="45" spans="1:8" s="177" customFormat="1" ht="15.75" x14ac:dyDescent="0.2">
      <c r="A45" s="208"/>
      <c r="B45" s="209" t="s">
        <v>131</v>
      </c>
      <c r="C45" s="210"/>
      <c r="D45" s="210"/>
      <c r="E45" s="210"/>
      <c r="F45" s="210"/>
      <c r="G45" s="211"/>
    </row>
    <row r="46" spans="1:8" s="177" customFormat="1" ht="15.75" x14ac:dyDescent="0.2">
      <c r="A46" s="208"/>
      <c r="B46" s="200" t="s">
        <v>132</v>
      </c>
      <c r="C46" s="212"/>
      <c r="D46" s="212"/>
      <c r="E46" s="212"/>
      <c r="F46" s="212"/>
      <c r="G46" s="213"/>
    </row>
    <row r="47" spans="1:8" s="177" customFormat="1" ht="15.75" x14ac:dyDescent="0.2">
      <c r="A47" s="208"/>
      <c r="B47" s="200" t="s">
        <v>133</v>
      </c>
      <c r="C47" s="214"/>
      <c r="D47" s="214"/>
      <c r="E47" s="214"/>
      <c r="F47" s="214"/>
      <c r="G47" s="215"/>
    </row>
    <row r="48" spans="1:8" s="177" customFormat="1" ht="15.75" x14ac:dyDescent="0.2">
      <c r="A48" s="208"/>
      <c r="B48" s="200" t="s">
        <v>134</v>
      </c>
      <c r="C48" s="196"/>
      <c r="D48" s="196"/>
      <c r="E48" s="196"/>
      <c r="F48" s="196"/>
      <c r="G48" s="197"/>
    </row>
    <row r="49" spans="1:7" s="177" customFormat="1" ht="15.75" x14ac:dyDescent="0.2">
      <c r="A49" s="208"/>
      <c r="B49" s="200" t="s">
        <v>135</v>
      </c>
      <c r="C49" s="196"/>
      <c r="D49" s="196"/>
      <c r="E49" s="196"/>
      <c r="F49" s="196"/>
      <c r="G49" s="197"/>
    </row>
    <row r="50" spans="1:7" s="177" customFormat="1" ht="15.75" x14ac:dyDescent="0.2">
      <c r="A50" s="208"/>
      <c r="B50" s="200" t="s">
        <v>136</v>
      </c>
      <c r="C50" s="196"/>
      <c r="D50" s="196"/>
      <c r="E50" s="196"/>
      <c r="F50" s="196"/>
      <c r="G50" s="197"/>
    </row>
    <row r="51" spans="1:7" s="177" customFormat="1" ht="15.75" x14ac:dyDescent="0.2">
      <c r="A51" s="208"/>
      <c r="B51" s="200" t="s">
        <v>137</v>
      </c>
      <c r="C51" s="196"/>
      <c r="D51" s="196"/>
      <c r="E51" s="196"/>
      <c r="F51" s="196"/>
      <c r="G51" s="197"/>
    </row>
    <row r="52" spans="1:7" s="177" customFormat="1" ht="15.75" x14ac:dyDescent="0.2">
      <c r="A52" s="208"/>
      <c r="B52" s="200" t="s">
        <v>138</v>
      </c>
      <c r="C52" s="196"/>
      <c r="D52" s="196"/>
      <c r="E52" s="196"/>
      <c r="F52" s="196"/>
      <c r="G52" s="197"/>
    </row>
    <row r="53" spans="1:7" s="177" customFormat="1" ht="15.75" x14ac:dyDescent="0.2">
      <c r="A53" s="208"/>
      <c r="B53" s="200" t="s">
        <v>139</v>
      </c>
      <c r="C53" s="196"/>
      <c r="D53" s="196"/>
      <c r="E53" s="196"/>
      <c r="F53" s="196"/>
      <c r="G53" s="197"/>
    </row>
    <row r="54" spans="1:7" s="177" customFormat="1" ht="15.75" x14ac:dyDescent="0.2">
      <c r="A54" s="208"/>
      <c r="B54" s="216" t="s">
        <v>140</v>
      </c>
      <c r="C54" s="217"/>
      <c r="D54" s="217"/>
      <c r="E54" s="217"/>
      <c r="F54" s="217"/>
      <c r="G54" s="218"/>
    </row>
    <row r="55" spans="1:7" ht="8.65" customHeight="1" x14ac:dyDescent="0.25">
      <c r="B55" s="219"/>
      <c r="C55" s="220"/>
      <c r="D55" s="220"/>
      <c r="E55" s="220"/>
      <c r="F55" s="220"/>
      <c r="G55" s="220"/>
    </row>
    <row r="56" spans="1:7" ht="36" customHeight="1" x14ac:dyDescent="0.2">
      <c r="C56" s="190" t="s">
        <v>111</v>
      </c>
      <c r="D56" s="190" t="s">
        <v>112</v>
      </c>
      <c r="E56" s="190" t="s">
        <v>113</v>
      </c>
      <c r="F56" s="190" t="s">
        <v>114</v>
      </c>
      <c r="G56" s="191" t="s">
        <v>115</v>
      </c>
    </row>
    <row r="57" spans="1:7" ht="36" customHeight="1" x14ac:dyDescent="0.2">
      <c r="B57" s="221" t="s">
        <v>141</v>
      </c>
      <c r="C57" s="222" t="s">
        <v>142</v>
      </c>
      <c r="D57" s="222" t="s">
        <v>142</v>
      </c>
      <c r="E57" s="222" t="s">
        <v>142</v>
      </c>
      <c r="F57" s="222" t="s">
        <v>142</v>
      </c>
      <c r="G57" s="223" t="s">
        <v>142</v>
      </c>
    </row>
    <row r="58" spans="1:7" ht="15.75" x14ac:dyDescent="0.2">
      <c r="B58" s="224">
        <v>42400</v>
      </c>
      <c r="C58" s="225"/>
      <c r="D58" s="225"/>
      <c r="E58" s="225"/>
      <c r="F58" s="225"/>
      <c r="G58" s="226"/>
    </row>
    <row r="59" spans="1:7" ht="15.75" x14ac:dyDescent="0.2">
      <c r="B59" s="224">
        <v>42429</v>
      </c>
      <c r="C59" s="227"/>
      <c r="D59" s="227"/>
      <c r="E59" s="227"/>
      <c r="F59" s="227"/>
      <c r="G59" s="197"/>
    </row>
    <row r="60" spans="1:7" ht="15.75" x14ac:dyDescent="0.2">
      <c r="B60" s="224">
        <v>42460</v>
      </c>
      <c r="C60" s="227"/>
      <c r="D60" s="227"/>
      <c r="E60" s="227"/>
      <c r="F60" s="227"/>
      <c r="G60" s="197"/>
    </row>
    <row r="61" spans="1:7" ht="15.75" x14ac:dyDescent="0.2">
      <c r="B61" s="224">
        <v>42490</v>
      </c>
      <c r="C61" s="227"/>
      <c r="D61" s="227"/>
      <c r="E61" s="227"/>
      <c r="F61" s="227"/>
      <c r="G61" s="197"/>
    </row>
    <row r="62" spans="1:7" ht="15.75" x14ac:dyDescent="0.2">
      <c r="B62" s="224">
        <v>42521</v>
      </c>
      <c r="C62" s="227"/>
      <c r="D62" s="227"/>
      <c r="E62" s="227"/>
      <c r="F62" s="227"/>
      <c r="G62" s="197"/>
    </row>
    <row r="63" spans="1:7" ht="15.75" x14ac:dyDescent="0.2">
      <c r="B63" s="224">
        <v>42551</v>
      </c>
      <c r="C63" s="227"/>
      <c r="D63" s="227"/>
      <c r="E63" s="227"/>
      <c r="F63" s="227"/>
      <c r="G63" s="197"/>
    </row>
    <row r="64" spans="1:7" ht="15.75" x14ac:dyDescent="0.2">
      <c r="B64" s="224">
        <v>42582</v>
      </c>
      <c r="C64" s="227"/>
      <c r="D64" s="227"/>
      <c r="E64" s="227"/>
      <c r="F64" s="227"/>
      <c r="G64" s="197"/>
    </row>
    <row r="65" spans="2:7" ht="15.75" x14ac:dyDescent="0.2">
      <c r="B65" s="224">
        <v>42613</v>
      </c>
      <c r="C65" s="227"/>
      <c r="D65" s="227"/>
      <c r="E65" s="227"/>
      <c r="F65" s="227"/>
      <c r="G65" s="197"/>
    </row>
    <row r="66" spans="2:7" ht="15.75" x14ac:dyDescent="0.2">
      <c r="B66" s="224">
        <v>42643</v>
      </c>
      <c r="C66" s="227"/>
      <c r="D66" s="227"/>
      <c r="E66" s="227"/>
      <c r="F66" s="227"/>
      <c r="G66" s="197"/>
    </row>
    <row r="67" spans="2:7" ht="15.75" x14ac:dyDescent="0.2">
      <c r="B67" s="224">
        <v>42674</v>
      </c>
      <c r="C67" s="227"/>
      <c r="D67" s="227"/>
      <c r="E67" s="227"/>
      <c r="F67" s="227"/>
      <c r="G67" s="197"/>
    </row>
    <row r="68" spans="2:7" ht="15.75" x14ac:dyDescent="0.2">
      <c r="B68" s="224">
        <v>42704</v>
      </c>
      <c r="C68" s="227"/>
      <c r="D68" s="227"/>
      <c r="E68" s="227"/>
      <c r="F68" s="227"/>
      <c r="G68" s="197"/>
    </row>
    <row r="69" spans="2:7" ht="15.75" x14ac:dyDescent="0.2">
      <c r="B69" s="224">
        <v>42735</v>
      </c>
      <c r="C69" s="228"/>
      <c r="D69" s="228"/>
      <c r="E69" s="228"/>
      <c r="F69" s="228"/>
      <c r="G69" s="218"/>
    </row>
    <row r="70" spans="2:7" ht="15.75" x14ac:dyDescent="0.2">
      <c r="B70" s="224">
        <v>42766</v>
      </c>
      <c r="C70" s="225"/>
      <c r="D70" s="225"/>
      <c r="E70" s="225"/>
      <c r="F70" s="225"/>
      <c r="G70" s="226"/>
    </row>
    <row r="71" spans="2:7" ht="15.75" x14ac:dyDescent="0.2">
      <c r="B71" s="224">
        <v>42794</v>
      </c>
      <c r="C71" s="227"/>
      <c r="D71" s="227"/>
      <c r="E71" s="227"/>
      <c r="F71" s="227"/>
      <c r="G71" s="197"/>
    </row>
    <row r="72" spans="2:7" ht="15.75" x14ac:dyDescent="0.2">
      <c r="B72" s="224">
        <v>42825</v>
      </c>
      <c r="C72" s="227"/>
      <c r="D72" s="227"/>
      <c r="E72" s="227"/>
      <c r="F72" s="227"/>
      <c r="G72" s="197"/>
    </row>
    <row r="73" spans="2:7" ht="15.75" x14ac:dyDescent="0.2">
      <c r="B73" s="224">
        <v>42855</v>
      </c>
      <c r="C73" s="227"/>
      <c r="D73" s="227"/>
      <c r="E73" s="227"/>
      <c r="F73" s="227"/>
      <c r="G73" s="197"/>
    </row>
    <row r="74" spans="2:7" ht="15.75" x14ac:dyDescent="0.2">
      <c r="B74" s="224">
        <v>42886</v>
      </c>
      <c r="C74" s="227"/>
      <c r="D74" s="227"/>
      <c r="E74" s="227"/>
      <c r="F74" s="227"/>
      <c r="G74" s="197"/>
    </row>
    <row r="75" spans="2:7" ht="15.75" x14ac:dyDescent="0.2">
      <c r="B75" s="224">
        <v>42916</v>
      </c>
      <c r="C75" s="227"/>
      <c r="D75" s="227"/>
      <c r="E75" s="227"/>
      <c r="F75" s="227"/>
      <c r="G75" s="197"/>
    </row>
    <row r="76" spans="2:7" ht="15.75" x14ac:dyDescent="0.2">
      <c r="B76" s="224">
        <v>42947</v>
      </c>
      <c r="C76" s="227"/>
      <c r="D76" s="227"/>
      <c r="E76" s="227"/>
      <c r="F76" s="227"/>
      <c r="G76" s="197"/>
    </row>
    <row r="77" spans="2:7" ht="15.75" x14ac:dyDescent="0.2">
      <c r="B77" s="224">
        <v>42978</v>
      </c>
      <c r="C77" s="227"/>
      <c r="D77" s="227"/>
      <c r="E77" s="227"/>
      <c r="F77" s="227"/>
      <c r="G77" s="197"/>
    </row>
    <row r="78" spans="2:7" ht="15.75" x14ac:dyDescent="0.2">
      <c r="B78" s="224">
        <v>43008</v>
      </c>
      <c r="C78" s="227"/>
      <c r="D78" s="227"/>
      <c r="E78" s="227"/>
      <c r="F78" s="227"/>
      <c r="G78" s="197"/>
    </row>
    <row r="79" spans="2:7" ht="15.75" x14ac:dyDescent="0.2">
      <c r="B79" s="224">
        <v>43039</v>
      </c>
      <c r="C79" s="227"/>
      <c r="D79" s="227"/>
      <c r="E79" s="227"/>
      <c r="F79" s="227"/>
      <c r="G79" s="197"/>
    </row>
    <row r="80" spans="2:7" ht="15.75" x14ac:dyDescent="0.2">
      <c r="B80" s="224">
        <v>43069</v>
      </c>
      <c r="C80" s="227"/>
      <c r="D80" s="227"/>
      <c r="E80" s="227"/>
      <c r="F80" s="227"/>
      <c r="G80" s="197"/>
    </row>
    <row r="81" spans="2:7" ht="15.75" x14ac:dyDescent="0.2">
      <c r="B81" s="224">
        <v>43100</v>
      </c>
      <c r="C81" s="228"/>
      <c r="D81" s="228"/>
      <c r="E81" s="228"/>
      <c r="F81" s="228"/>
      <c r="G81" s="218"/>
    </row>
    <row r="82" spans="2:7" ht="15.75" x14ac:dyDescent="0.2">
      <c r="B82" s="224">
        <v>43131</v>
      </c>
      <c r="C82" s="227"/>
      <c r="D82" s="227"/>
      <c r="E82" s="227"/>
      <c r="F82" s="227"/>
      <c r="G82" s="197"/>
    </row>
    <row r="83" spans="2:7" ht="15.75" x14ac:dyDescent="0.2">
      <c r="B83" s="224">
        <v>43159</v>
      </c>
      <c r="C83" s="227"/>
      <c r="D83" s="227"/>
      <c r="E83" s="227"/>
      <c r="F83" s="227"/>
      <c r="G83" s="197"/>
    </row>
    <row r="84" spans="2:7" ht="15.75" x14ac:dyDescent="0.2">
      <c r="B84" s="224">
        <v>43190</v>
      </c>
      <c r="C84" s="227"/>
      <c r="D84" s="227"/>
      <c r="E84" s="227"/>
      <c r="F84" s="227"/>
      <c r="G84" s="197"/>
    </row>
    <row r="85" spans="2:7" ht="15.75" x14ac:dyDescent="0.2">
      <c r="B85" s="224">
        <v>43220</v>
      </c>
      <c r="C85" s="227"/>
      <c r="D85" s="227"/>
      <c r="E85" s="227"/>
      <c r="F85" s="227"/>
      <c r="G85" s="197"/>
    </row>
    <row r="86" spans="2:7" ht="15.75" x14ac:dyDescent="0.2">
      <c r="B86" s="224">
        <v>43251</v>
      </c>
      <c r="C86" s="227"/>
      <c r="D86" s="227"/>
      <c r="E86" s="227"/>
      <c r="F86" s="227"/>
      <c r="G86" s="197"/>
    </row>
    <row r="87" spans="2:7" ht="15.75" x14ac:dyDescent="0.2">
      <c r="B87" s="224">
        <v>43281</v>
      </c>
      <c r="C87" s="227"/>
      <c r="D87" s="227"/>
      <c r="E87" s="227"/>
      <c r="F87" s="227"/>
      <c r="G87" s="197"/>
    </row>
    <row r="88" spans="2:7" ht="15.75" x14ac:dyDescent="0.2">
      <c r="B88" s="224">
        <v>43312</v>
      </c>
      <c r="C88" s="227"/>
      <c r="D88" s="227"/>
      <c r="E88" s="227"/>
      <c r="F88" s="227"/>
      <c r="G88" s="197"/>
    </row>
    <row r="89" spans="2:7" ht="15.75" x14ac:dyDescent="0.2">
      <c r="B89" s="224">
        <v>43343</v>
      </c>
      <c r="C89" s="227"/>
      <c r="D89" s="227"/>
      <c r="E89" s="227"/>
      <c r="F89" s="227"/>
      <c r="G89" s="197"/>
    </row>
    <row r="90" spans="2:7" ht="15.75" x14ac:dyDescent="0.2">
      <c r="B90" s="224">
        <v>43373</v>
      </c>
      <c r="C90" s="227"/>
      <c r="D90" s="227"/>
      <c r="E90" s="227"/>
      <c r="F90" s="227"/>
      <c r="G90" s="197"/>
    </row>
    <row r="91" spans="2:7" ht="15.75" x14ac:dyDescent="0.2">
      <c r="B91" s="224">
        <v>43404</v>
      </c>
      <c r="C91" s="227"/>
      <c r="D91" s="227"/>
      <c r="E91" s="227"/>
      <c r="F91" s="227"/>
      <c r="G91" s="197"/>
    </row>
    <row r="92" spans="2:7" ht="15.75" x14ac:dyDescent="0.2">
      <c r="B92" s="224">
        <v>43434</v>
      </c>
      <c r="C92" s="227"/>
      <c r="D92" s="227"/>
      <c r="E92" s="227"/>
      <c r="F92" s="227"/>
      <c r="G92" s="197"/>
    </row>
    <row r="93" spans="2:7" ht="15.75" x14ac:dyDescent="0.2">
      <c r="B93" s="224">
        <v>43465</v>
      </c>
      <c r="C93" s="228"/>
      <c r="D93" s="228"/>
      <c r="E93" s="228"/>
      <c r="F93" s="228"/>
      <c r="G93" s="218"/>
    </row>
    <row r="94" spans="2:7" ht="15.75" x14ac:dyDescent="0.2">
      <c r="B94" s="224">
        <v>43496</v>
      </c>
      <c r="C94" s="225"/>
      <c r="D94" s="225"/>
      <c r="E94" s="225"/>
      <c r="F94" s="225"/>
      <c r="G94" s="226"/>
    </row>
    <row r="95" spans="2:7" ht="15.75" x14ac:dyDescent="0.2">
      <c r="B95" s="224">
        <v>43524</v>
      </c>
      <c r="C95" s="227"/>
      <c r="D95" s="227"/>
      <c r="E95" s="227"/>
      <c r="F95" s="227"/>
      <c r="G95" s="197"/>
    </row>
    <row r="96" spans="2:7" ht="15.75" x14ac:dyDescent="0.2">
      <c r="B96" s="224">
        <v>43555</v>
      </c>
      <c r="C96" s="228"/>
      <c r="D96" s="228"/>
      <c r="E96" s="228"/>
      <c r="F96" s="228"/>
      <c r="G96" s="218"/>
    </row>
    <row r="97" x14ac:dyDescent="0.2"/>
    <row r="98" x14ac:dyDescent="0.2"/>
  </sheetData>
  <sheetProtection algorithmName="SHA-512" hashValue="i2rIIvcBCiCwD3lmZZYzxO13OVMeORY5m6salC79e9zv7bIEIBAsACPlCTuO7o6gDKXiAizrqwaaHJwURqt1mw==" saltValue="4kUReQ9gwgIMdEkrtH68tQ==" spinCount="100000" sheet="1" objects="1" scenarios="1"/>
  <protectedRanges>
    <protectedRange sqref="C58:G96" name="Track Record"/>
    <protectedRange sqref="C20:G21 C27:G33 C35:G38 C40:G54 C8:G15" name="Informazioni Generali"/>
  </protectedRanges>
  <dataConsolidate/>
  <mergeCells count="4">
    <mergeCell ref="C3:D3"/>
    <mergeCell ref="B16:G16"/>
    <mergeCell ref="B24:G24"/>
    <mergeCell ref="C1:D1"/>
  </mergeCells>
  <dataValidations count="3">
    <dataValidation type="list" allowBlank="1" showInputMessage="1" showErrorMessage="1" sqref="C20:G21 C13:G14">
      <formula1>"SI,NO"</formula1>
    </dataValidation>
    <dataValidation type="list" allowBlank="1" showInputMessage="1" showErrorMessage="1" sqref="C9:G9">
      <formula1>"FP negoziale, FP preesistente, FP Aperto, Altro FP italiano"</formula1>
    </dataValidation>
    <dataValidation type="list" allowBlank="1" showInputMessage="1" showErrorMessage="1" sqref="C10:G10">
      <formula1>"Gestione finanziaria con garanzia di risultato, Gestione assicurativa di ramo VI"</formula1>
    </dataValidation>
  </dataValidations>
  <pageMargins left="0.19685039370078741" right="0.19685039370078741" top="0.19685039370078741" bottom="0.31496062992125984" header="0.19685039370078741" footer="0.15748031496062992"/>
  <pageSetup paperSize="9" scale="42" fitToHeight="0" orientation="landscape" r:id="rId1"/>
  <headerFooter alignWithMargins="0">
    <oddFooter>Pagina &amp;P di &amp;N</oddFooter>
  </headerFooter>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Istruzioni</vt:lpstr>
      <vt:lpstr>Questionario</vt:lpstr>
      <vt:lpstr>Tabelle</vt:lpstr>
      <vt:lpstr>TrackRecord</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donato guarino</cp:lastModifiedBy>
  <cp:lastPrinted>2019-02-27T17:19:59Z</cp:lastPrinted>
  <dcterms:created xsi:type="dcterms:W3CDTF">1996-11-05T10:16:36Z</dcterms:created>
  <dcterms:modified xsi:type="dcterms:W3CDTF">2019-06-27T13:48:51Z</dcterms:modified>
</cp:coreProperties>
</file>